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CALENDARIO" sheetId="1" r:id="rId1"/>
    <sheet name="CLASIFICACIÓN" sheetId="2" r:id="rId2"/>
  </sheets>
  <definedNames/>
  <calcPr fullCalcOnLoad="1"/>
</workbook>
</file>

<file path=xl/sharedStrings.xml><?xml version="1.0" encoding="utf-8"?>
<sst xmlns="http://schemas.openxmlformats.org/spreadsheetml/2006/main" count="256" uniqueCount="44">
  <si>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</si>
  <si>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</si>
  <si>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</si>
  <si>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</si>
  <si>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</si>
  <si>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</si>
  <si>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</si>
  <si>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</si>
  <si>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</si>
  <si>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</si>
  <si>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JORNADA 1</t>
  </si>
  <si>
    <t>JORNADA 2</t>
  </si>
  <si>
    <t>JORNADA 3</t>
  </si>
  <si>
    <t>JORNADA 4</t>
  </si>
  <si>
    <t>JORNADA 5</t>
  </si>
  <si>
    <t>JORNADA 6</t>
  </si>
  <si>
    <t>JORNADA 7</t>
  </si>
  <si>
    <t>JORNADA 8</t>
  </si>
  <si>
    <t>JORNADA 9</t>
  </si>
  <si>
    <t>JORNADA 10</t>
  </si>
  <si>
    <t>JORNADA 11</t>
  </si>
  <si>
    <t>JORNADA 12</t>
  </si>
  <si>
    <t>JORNADA 13</t>
  </si>
  <si>
    <t>JORNADA 14</t>
  </si>
  <si>
    <t>JORNADA 15</t>
  </si>
  <si>
    <t>JORNADA 18</t>
  </si>
  <si>
    <t>JORNADA 17</t>
  </si>
  <si>
    <t>JORNADA 16</t>
  </si>
  <si>
    <t>EQUIPO</t>
  </si>
  <si>
    <t>P</t>
  </si>
  <si>
    <t>GF</t>
  </si>
  <si>
    <t>GC</t>
  </si>
  <si>
    <t>PTOS</t>
  </si>
  <si>
    <t>1º A  MIRIÁPODOS</t>
  </si>
  <si>
    <t>1º B LOS LEONES</t>
  </si>
  <si>
    <t>1ºB LOS PANTERA</t>
  </si>
  <si>
    <t>1ºC  ESCUADRÓN</t>
  </si>
  <si>
    <t>2ºA  TEAM CHEMA</t>
  </si>
  <si>
    <t>2ºB  SPARTANOS</t>
  </si>
  <si>
    <t>2ºC   TEAM NATE</t>
  </si>
  <si>
    <t>2ºC  LOS DORADOS</t>
  </si>
  <si>
    <t>2ºB  LOS RENEGAOS</t>
  </si>
  <si>
    <t>2ºA  ROMANESCUS</t>
  </si>
  <si>
    <t>A FECHA DE 11-02-2020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</si>
</sst>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141"/>
  <sheetViews>
    <sheetView tabSelected="1" zoomScale="96" zoomScaleNormal="96" workbookViewId="0" topLeftCell="A81">
      <selection activeCell="G144" sqref="G144"/>
    </sheetView>
  </sheetViews>
  <sheetFormatPr defaultColWidth="11.421875" defaultRowHeight="12.75"/>
  <cols>
    <col min="1" max="1" width="0.42578125" style="1" customWidth="1"/>
    <col min="2" max="2" width="19.28125" style="3" customWidth="1"/>
    <col min="3" max="4" width="3.140625" style="1" customWidth="1"/>
    <col min="5" max="5" width="20.140625" style="3" customWidth="1"/>
    <col min="6" max="6" width="1.7109375" style="1" customWidth="1"/>
    <col min="7" max="7" width="19.57421875" style="3" customWidth="1"/>
    <col min="8" max="9" width="3.28125" style="1" customWidth="1"/>
    <col min="10" max="10" width="20.00390625" style="3" customWidth="1"/>
    <col min="11" max="11" width="2.7109375" style="1" customWidth="1"/>
    <col min="12" max="16384" width="11.421875" style="1" customWidth="1"/>
  </cols>
  <sheetData>
    <row r="3" spans="2:5" ht="15">
      <c r="B3" s="3" t="s">
        <v>0</v>
      </c>
      <c r="E3" s="4" t="s">
        <v>33</v>
      </c>
    </row>
    <row r="4" spans="2:5" ht="15">
      <c r="B4" s="3" t="s">
        <v>1</v>
      </c>
      <c r="E4" s="4" t="s">
        <v>34</v>
      </c>
    </row>
    <row r="5" spans="2:5" ht="15">
      <c r="B5" s="3" t="s">
        <v>2</v>
      </c>
      <c r="E5" s="4" t="s">
        <v>35</v>
      </c>
    </row>
    <row r="6" spans="2:5" ht="15">
      <c r="B6" s="3" t="s">
        <v>3</v>
      </c>
      <c r="E6" s="5" t="s">
        <v>36</v>
      </c>
    </row>
    <row r="7" spans="2:5" ht="15">
      <c r="B7" s="3" t="s">
        <v>4</v>
      </c>
      <c r="E7" s="4" t="s">
        <v>37</v>
      </c>
    </row>
    <row r="8" spans="2:5" ht="15">
      <c r="B8" s="3" t="s">
        <v>5</v>
      </c>
      <c r="E8" s="4" t="s">
        <v>42</v>
      </c>
    </row>
    <row r="9" spans="2:5" ht="15">
      <c r="B9" s="3" t="s">
        <v>6</v>
      </c>
      <c r="E9" s="4" t="s">
        <v>41</v>
      </c>
    </row>
    <row r="10" spans="2:5" ht="15">
      <c r="B10" s="3" t="s">
        <v>7</v>
      </c>
      <c r="E10" s="4" t="s">
        <v>38</v>
      </c>
    </row>
    <row r="11" spans="2:5" ht="15">
      <c r="B11" s="3" t="s">
        <v>9</v>
      </c>
      <c r="E11" s="6" t="s">
        <v>39</v>
      </c>
    </row>
    <row r="12" spans="2:5" ht="15">
      <c r="B12" s="3" t="s">
        <v>8</v>
      </c>
      <c r="E12" s="6" t="s">
        <v>40</v>
      </c>
    </row>
    <row r="15" spans="2:10" ht="12.75">
      <c r="B15" s="10" t="s">
        <v>10</v>
      </c>
      <c r="C15" s="11"/>
      <c r="D15" s="11"/>
      <c r="E15" s="12"/>
      <c r="G15" s="10" t="s">
        <v>19</v>
      </c>
      <c r="H15" s="11"/>
      <c r="I15" s="11"/>
      <c r="J15" s="12"/>
    </row>
    <row r="16" spans="2:10" ht="12.75">
      <c r="B16" s="8" t="s">
        <v>8</v>
      </c>
      <c r="C16" s="2"/>
      <c r="D16" s="2"/>
      <c r="E16" s="7" t="s">
        <v>9</v>
      </c>
      <c r="G16" s="7" t="s">
        <v>9</v>
      </c>
      <c r="H16" s="2"/>
      <c r="I16" s="2"/>
      <c r="J16" s="7" t="s">
        <v>8</v>
      </c>
    </row>
    <row r="17" spans="2:10" ht="12.75">
      <c r="B17" s="7" t="s">
        <v>2</v>
      </c>
      <c r="C17" s="2"/>
      <c r="D17" s="2"/>
      <c r="E17" s="7" t="s">
        <v>3</v>
      </c>
      <c r="G17" s="7" t="s">
        <v>3</v>
      </c>
      <c r="H17" s="2"/>
      <c r="I17" s="2"/>
      <c r="J17" s="7" t="s">
        <v>2</v>
      </c>
    </row>
    <row r="18" spans="2:10" ht="12.75">
      <c r="B18" s="7" t="s">
        <v>4</v>
      </c>
      <c r="C18" s="2"/>
      <c r="D18" s="2"/>
      <c r="E18" s="7" t="s">
        <v>5</v>
      </c>
      <c r="G18" s="7" t="s">
        <v>5</v>
      </c>
      <c r="H18" s="2"/>
      <c r="I18" s="2"/>
      <c r="J18" s="7" t="s">
        <v>4</v>
      </c>
    </row>
    <row r="19" spans="2:10" ht="12.75">
      <c r="B19" s="7" t="s">
        <v>6</v>
      </c>
      <c r="C19" s="2"/>
      <c r="D19" s="2"/>
      <c r="E19" s="7" t="s">
        <v>7</v>
      </c>
      <c r="G19" s="7" t="s">
        <v>7</v>
      </c>
      <c r="H19" s="2"/>
      <c r="I19" s="2"/>
      <c r="J19" s="7" t="s">
        <v>6</v>
      </c>
    </row>
    <row r="20" spans="2:10" ht="12.75">
      <c r="B20" s="7" t="s">
        <v>0</v>
      </c>
      <c r="C20" s="2"/>
      <c r="D20" s="2"/>
      <c r="E20" s="7" t="s">
        <v>1</v>
      </c>
      <c r="G20" s="7" t="s">
        <v>1</v>
      </c>
      <c r="H20" s="2"/>
      <c r="I20" s="2"/>
      <c r="J20" s="7" t="s">
        <v>0</v>
      </c>
    </row>
    <row r="22" spans="2:10" ht="12.75">
      <c r="B22" s="10" t="s">
        <v>11</v>
      </c>
      <c r="C22" s="11"/>
      <c r="D22" s="11"/>
      <c r="E22" s="12"/>
      <c r="G22" s="10" t="s">
        <v>20</v>
      </c>
      <c r="H22" s="11"/>
      <c r="I22" s="11"/>
      <c r="J22" s="12"/>
    </row>
    <row r="23" spans="2:10" ht="12.75">
      <c r="B23" s="7" t="s">
        <v>1</v>
      </c>
      <c r="C23" s="2"/>
      <c r="D23" s="2"/>
      <c r="E23" s="7" t="s">
        <v>8</v>
      </c>
      <c r="G23" s="7" t="s">
        <v>8</v>
      </c>
      <c r="H23" s="2"/>
      <c r="I23" s="2"/>
      <c r="J23" s="7" t="s">
        <v>1</v>
      </c>
    </row>
    <row r="24" spans="2:10" ht="12.75">
      <c r="B24" s="7" t="s">
        <v>3</v>
      </c>
      <c r="C24" s="2"/>
      <c r="D24" s="2"/>
      <c r="E24" s="7" t="s">
        <v>0</v>
      </c>
      <c r="G24" s="7" t="s">
        <v>0</v>
      </c>
      <c r="H24" s="2"/>
      <c r="I24" s="2"/>
      <c r="J24" s="7" t="s">
        <v>3</v>
      </c>
    </row>
    <row r="25" spans="2:10" ht="12.75">
      <c r="B25" s="7" t="s">
        <v>5</v>
      </c>
      <c r="C25" s="2"/>
      <c r="D25" s="2"/>
      <c r="E25" s="7" t="s">
        <v>2</v>
      </c>
      <c r="G25" s="7" t="s">
        <v>2</v>
      </c>
      <c r="H25" s="2"/>
      <c r="I25" s="2"/>
      <c r="J25" s="7" t="s">
        <v>5</v>
      </c>
    </row>
    <row r="26" spans="2:10" ht="12.75">
      <c r="B26" s="7" t="s">
        <v>7</v>
      </c>
      <c r="C26" s="2"/>
      <c r="D26" s="2"/>
      <c r="E26" s="7" t="s">
        <v>4</v>
      </c>
      <c r="G26" s="7" t="s">
        <v>4</v>
      </c>
      <c r="H26" s="2"/>
      <c r="I26" s="2"/>
      <c r="J26" s="7" t="s">
        <v>7</v>
      </c>
    </row>
    <row r="27" spans="2:10" ht="12.75">
      <c r="B27" s="7" t="s">
        <v>9</v>
      </c>
      <c r="C27" s="2"/>
      <c r="D27" s="2"/>
      <c r="E27" s="7" t="s">
        <v>6</v>
      </c>
      <c r="G27" s="7" t="s">
        <v>6</v>
      </c>
      <c r="H27" s="2"/>
      <c r="I27" s="2"/>
      <c r="J27" s="7" t="s">
        <v>9</v>
      </c>
    </row>
    <row r="29" spans="2:10" ht="12.75">
      <c r="B29" s="10" t="s">
        <v>12</v>
      </c>
      <c r="C29" s="11"/>
      <c r="D29" s="11"/>
      <c r="E29" s="12"/>
      <c r="G29" s="10" t="s">
        <v>21</v>
      </c>
      <c r="H29" s="11"/>
      <c r="I29" s="11"/>
      <c r="J29" s="12"/>
    </row>
    <row r="30" spans="2:10" ht="12.75">
      <c r="B30" s="8" t="s">
        <v>8</v>
      </c>
      <c r="C30" s="2"/>
      <c r="D30" s="2"/>
      <c r="E30" s="7" t="s">
        <v>6</v>
      </c>
      <c r="G30" s="7" t="s">
        <v>6</v>
      </c>
      <c r="H30" s="2"/>
      <c r="I30" s="2"/>
      <c r="J30" s="7" t="s">
        <v>8</v>
      </c>
    </row>
    <row r="31" spans="2:10" ht="12.75">
      <c r="B31" s="7" t="s">
        <v>0</v>
      </c>
      <c r="C31" s="2"/>
      <c r="D31" s="2"/>
      <c r="E31" s="7" t="s">
        <v>5</v>
      </c>
      <c r="G31" s="7" t="s">
        <v>5</v>
      </c>
      <c r="H31" s="2"/>
      <c r="I31" s="2"/>
      <c r="J31" s="7" t="s">
        <v>0</v>
      </c>
    </row>
    <row r="32" spans="2:10" ht="12.75">
      <c r="B32" s="7" t="s">
        <v>2</v>
      </c>
      <c r="C32" s="2"/>
      <c r="D32" s="2"/>
      <c r="E32" s="7" t="s">
        <v>7</v>
      </c>
      <c r="G32" s="7" t="s">
        <v>7</v>
      </c>
      <c r="H32" s="2"/>
      <c r="I32" s="2"/>
      <c r="J32" s="7" t="s">
        <v>2</v>
      </c>
    </row>
    <row r="33" spans="2:10" ht="12.75">
      <c r="B33" s="7" t="s">
        <v>4</v>
      </c>
      <c r="C33" s="2"/>
      <c r="D33" s="2"/>
      <c r="E33" s="7" t="s">
        <v>9</v>
      </c>
      <c r="G33" s="7" t="s">
        <v>9</v>
      </c>
      <c r="H33" s="2"/>
      <c r="I33" s="2"/>
      <c r="J33" s="7" t="s">
        <v>4</v>
      </c>
    </row>
    <row r="34" spans="2:10" ht="12.75">
      <c r="B34" s="7" t="s">
        <v>1</v>
      </c>
      <c r="C34" s="2"/>
      <c r="D34" s="2"/>
      <c r="E34" s="7" t="s">
        <v>3</v>
      </c>
      <c r="G34" s="7" t="s">
        <v>3</v>
      </c>
      <c r="H34" s="2"/>
      <c r="I34" s="2"/>
      <c r="J34" s="7" t="s">
        <v>1</v>
      </c>
    </row>
    <row r="36" spans="2:10" ht="12.75">
      <c r="B36" s="10" t="s">
        <v>13</v>
      </c>
      <c r="C36" s="11"/>
      <c r="D36" s="11"/>
      <c r="E36" s="12"/>
      <c r="G36" s="10" t="s">
        <v>22</v>
      </c>
      <c r="H36" s="11"/>
      <c r="I36" s="11"/>
      <c r="J36" s="12"/>
    </row>
    <row r="37" spans="2:10" ht="12.75">
      <c r="B37" s="7" t="s">
        <v>3</v>
      </c>
      <c r="C37" s="2"/>
      <c r="D37" s="2"/>
      <c r="E37" s="7" t="s">
        <v>8</v>
      </c>
      <c r="G37" s="7" t="s">
        <v>8</v>
      </c>
      <c r="H37" s="2"/>
      <c r="I37" s="2"/>
      <c r="J37" s="7" t="s">
        <v>3</v>
      </c>
    </row>
    <row r="38" spans="2:10" ht="12.75">
      <c r="B38" s="7" t="s">
        <v>5</v>
      </c>
      <c r="C38" s="2"/>
      <c r="D38" s="2"/>
      <c r="E38" s="7" t="s">
        <v>1</v>
      </c>
      <c r="G38" s="7" t="s">
        <v>1</v>
      </c>
      <c r="H38" s="2"/>
      <c r="I38" s="2"/>
      <c r="J38" s="7" t="s">
        <v>5</v>
      </c>
    </row>
    <row r="39" spans="2:10" ht="12.75">
      <c r="B39" s="7" t="s">
        <v>7</v>
      </c>
      <c r="C39" s="2"/>
      <c r="D39" s="2"/>
      <c r="E39" s="7" t="s">
        <v>0</v>
      </c>
      <c r="G39" s="7" t="s">
        <v>0</v>
      </c>
      <c r="H39" s="2"/>
      <c r="I39" s="2"/>
      <c r="J39" s="7" t="s">
        <v>7</v>
      </c>
    </row>
    <row r="40" spans="2:10" ht="12.75">
      <c r="B40" s="7" t="s">
        <v>9</v>
      </c>
      <c r="C40" s="2"/>
      <c r="D40" s="2"/>
      <c r="E40" s="7" t="s">
        <v>2</v>
      </c>
      <c r="G40" s="7" t="s">
        <v>2</v>
      </c>
      <c r="H40" s="2"/>
      <c r="I40" s="2"/>
      <c r="J40" s="7" t="s">
        <v>9</v>
      </c>
    </row>
    <row r="41" spans="2:10" ht="12.75">
      <c r="B41" s="7" t="s">
        <v>6</v>
      </c>
      <c r="C41" s="2"/>
      <c r="D41" s="2"/>
      <c r="E41" s="7" t="s">
        <v>4</v>
      </c>
      <c r="G41" s="7" t="s">
        <v>4</v>
      </c>
      <c r="H41" s="2"/>
      <c r="I41" s="2"/>
      <c r="J41" s="7" t="s">
        <v>6</v>
      </c>
    </row>
    <row r="43" spans="2:10" ht="12.75">
      <c r="B43" s="10" t="s">
        <v>14</v>
      </c>
      <c r="C43" s="11"/>
      <c r="D43" s="11"/>
      <c r="E43" s="12"/>
      <c r="G43" s="10" t="s">
        <v>23</v>
      </c>
      <c r="H43" s="11"/>
      <c r="I43" s="11"/>
      <c r="J43" s="12"/>
    </row>
    <row r="44" spans="2:10" ht="12.75">
      <c r="B44" s="7" t="s">
        <v>8</v>
      </c>
      <c r="C44" s="2"/>
      <c r="D44" s="2"/>
      <c r="E44" s="7" t="s">
        <v>4</v>
      </c>
      <c r="G44" s="7" t="s">
        <v>4</v>
      </c>
      <c r="H44" s="2"/>
      <c r="I44" s="2"/>
      <c r="J44" s="7" t="s">
        <v>8</v>
      </c>
    </row>
    <row r="45" spans="2:10" ht="12.75">
      <c r="B45" s="7" t="s">
        <v>1</v>
      </c>
      <c r="C45" s="2"/>
      <c r="D45" s="2"/>
      <c r="E45" s="7" t="s">
        <v>7</v>
      </c>
      <c r="G45" s="7" t="s">
        <v>7</v>
      </c>
      <c r="H45" s="2"/>
      <c r="I45" s="2"/>
      <c r="J45" s="7" t="s">
        <v>1</v>
      </c>
    </row>
    <row r="46" spans="2:10" ht="12.75">
      <c r="B46" s="7" t="s">
        <v>0</v>
      </c>
      <c r="C46" s="2"/>
      <c r="D46" s="2"/>
      <c r="E46" s="7" t="s">
        <v>9</v>
      </c>
      <c r="G46" s="7" t="s">
        <v>9</v>
      </c>
      <c r="H46" s="2"/>
      <c r="I46" s="2"/>
      <c r="J46" s="7" t="s">
        <v>0</v>
      </c>
    </row>
    <row r="47" spans="2:10" ht="12.75">
      <c r="B47" s="7" t="s">
        <v>2</v>
      </c>
      <c r="C47" s="2"/>
      <c r="D47" s="2"/>
      <c r="E47" s="7" t="s">
        <v>6</v>
      </c>
      <c r="G47" s="7" t="s">
        <v>6</v>
      </c>
      <c r="H47" s="2"/>
      <c r="I47" s="2"/>
      <c r="J47" s="7" t="s">
        <v>2</v>
      </c>
    </row>
    <row r="48" spans="2:10" ht="12.75">
      <c r="B48" s="7" t="s">
        <v>3</v>
      </c>
      <c r="C48" s="2"/>
      <c r="D48" s="2"/>
      <c r="E48" s="7" t="s">
        <v>5</v>
      </c>
      <c r="G48" s="7" t="s">
        <v>5</v>
      </c>
      <c r="H48" s="2"/>
      <c r="I48" s="2"/>
      <c r="J48" s="7" t="s">
        <v>3</v>
      </c>
    </row>
    <row r="50" spans="2:10" ht="12.75">
      <c r="B50" s="10" t="s">
        <v>15</v>
      </c>
      <c r="C50" s="11"/>
      <c r="D50" s="11"/>
      <c r="E50" s="12"/>
      <c r="G50" s="10" t="s">
        <v>24</v>
      </c>
      <c r="H50" s="11"/>
      <c r="I50" s="11"/>
      <c r="J50" s="12"/>
    </row>
    <row r="51" spans="2:10" ht="12.75">
      <c r="B51" s="7" t="s">
        <v>5</v>
      </c>
      <c r="C51" s="2"/>
      <c r="D51" s="2"/>
      <c r="E51" s="7" t="s">
        <v>8</v>
      </c>
      <c r="G51" s="7" t="s">
        <v>8</v>
      </c>
      <c r="H51" s="2"/>
      <c r="I51" s="2"/>
      <c r="J51" s="7" t="s">
        <v>5</v>
      </c>
    </row>
    <row r="52" spans="2:10" ht="12.75">
      <c r="B52" s="7" t="s">
        <v>7</v>
      </c>
      <c r="C52" s="2"/>
      <c r="D52" s="2"/>
      <c r="E52" s="7" t="s">
        <v>3</v>
      </c>
      <c r="G52" s="7" t="s">
        <v>3</v>
      </c>
      <c r="H52" s="2"/>
      <c r="I52" s="2"/>
      <c r="J52" s="7" t="s">
        <v>7</v>
      </c>
    </row>
    <row r="53" spans="2:10" ht="12.75">
      <c r="B53" s="7" t="s">
        <v>9</v>
      </c>
      <c r="C53" s="2"/>
      <c r="D53" s="2"/>
      <c r="E53" s="7" t="s">
        <v>1</v>
      </c>
      <c r="G53" s="7" t="s">
        <v>1</v>
      </c>
      <c r="H53" s="2"/>
      <c r="I53" s="2"/>
      <c r="J53" s="7" t="s">
        <v>9</v>
      </c>
    </row>
    <row r="54" spans="2:10" ht="12.75">
      <c r="B54" s="7" t="s">
        <v>6</v>
      </c>
      <c r="C54" s="2"/>
      <c r="D54" s="2"/>
      <c r="E54" s="7" t="s">
        <v>0</v>
      </c>
      <c r="G54" s="7" t="s">
        <v>0</v>
      </c>
      <c r="H54" s="2"/>
      <c r="I54" s="2"/>
      <c r="J54" s="7" t="s">
        <v>6</v>
      </c>
    </row>
    <row r="55" spans="2:10" ht="12.75">
      <c r="B55" s="7" t="s">
        <v>4</v>
      </c>
      <c r="C55" s="2"/>
      <c r="D55" s="2"/>
      <c r="E55" s="7" t="s">
        <v>2</v>
      </c>
      <c r="G55" s="7" t="s">
        <v>2</v>
      </c>
      <c r="H55" s="2"/>
      <c r="I55" s="2"/>
      <c r="J55" s="7" t="s">
        <v>4</v>
      </c>
    </row>
    <row r="57" spans="2:10" ht="12.75">
      <c r="B57" s="10" t="s">
        <v>16</v>
      </c>
      <c r="C57" s="11"/>
      <c r="D57" s="11"/>
      <c r="E57" s="12"/>
      <c r="G57" s="10" t="s">
        <v>27</v>
      </c>
      <c r="H57" s="11"/>
      <c r="I57" s="11"/>
      <c r="J57" s="12"/>
    </row>
    <row r="58" spans="2:10" ht="12.75">
      <c r="B58" s="7" t="s">
        <v>8</v>
      </c>
      <c r="C58" s="2"/>
      <c r="D58" s="2"/>
      <c r="E58" s="7" t="s">
        <v>2</v>
      </c>
      <c r="G58" s="7" t="s">
        <v>2</v>
      </c>
      <c r="H58" s="2"/>
      <c r="I58" s="2"/>
      <c r="J58" s="7" t="s">
        <v>8</v>
      </c>
    </row>
    <row r="59" spans="2:10" ht="12.75">
      <c r="B59" s="7" t="s">
        <v>3</v>
      </c>
      <c r="C59" s="2"/>
      <c r="D59" s="2"/>
      <c r="E59" s="7" t="s">
        <v>9</v>
      </c>
      <c r="G59" s="7" t="s">
        <v>9</v>
      </c>
      <c r="H59" s="2"/>
      <c r="I59" s="2"/>
      <c r="J59" s="7" t="s">
        <v>3</v>
      </c>
    </row>
    <row r="60" spans="2:10" ht="12.75">
      <c r="B60" s="7" t="s">
        <v>1</v>
      </c>
      <c r="C60" s="2"/>
      <c r="D60" s="2"/>
      <c r="E60" s="7" t="s">
        <v>6</v>
      </c>
      <c r="G60" s="7" t="s">
        <v>6</v>
      </c>
      <c r="H60" s="2"/>
      <c r="I60" s="2"/>
      <c r="J60" s="7" t="s">
        <v>1</v>
      </c>
    </row>
    <row r="61" spans="2:10" ht="12.75">
      <c r="B61" s="7" t="s">
        <v>0</v>
      </c>
      <c r="C61" s="2"/>
      <c r="D61" s="2"/>
      <c r="E61" s="7" t="s">
        <v>4</v>
      </c>
      <c r="G61" s="7" t="s">
        <v>4</v>
      </c>
      <c r="H61" s="2"/>
      <c r="I61" s="2"/>
      <c r="J61" s="7" t="s">
        <v>0</v>
      </c>
    </row>
    <row r="62" spans="2:10" ht="12.75">
      <c r="B62" s="7" t="s">
        <v>5</v>
      </c>
      <c r="C62" s="2"/>
      <c r="D62" s="2"/>
      <c r="E62" s="7" t="s">
        <v>7</v>
      </c>
      <c r="G62" s="7" t="s">
        <v>7</v>
      </c>
      <c r="H62" s="2"/>
      <c r="I62" s="2"/>
      <c r="J62" s="7" t="s">
        <v>5</v>
      </c>
    </row>
    <row r="64" spans="2:10" ht="12.75">
      <c r="B64" s="10" t="s">
        <v>17</v>
      </c>
      <c r="C64" s="11"/>
      <c r="D64" s="11"/>
      <c r="E64" s="12"/>
      <c r="G64" s="10" t="s">
        <v>26</v>
      </c>
      <c r="H64" s="11"/>
      <c r="I64" s="11"/>
      <c r="J64" s="12"/>
    </row>
    <row r="65" spans="2:10" ht="12.75">
      <c r="B65" s="7" t="s">
        <v>8</v>
      </c>
      <c r="C65" s="2"/>
      <c r="D65" s="2"/>
      <c r="E65" s="7" t="s">
        <v>7</v>
      </c>
      <c r="G65" s="7" t="s">
        <v>7</v>
      </c>
      <c r="H65" s="2"/>
      <c r="I65" s="2"/>
      <c r="J65" s="7" t="s">
        <v>8</v>
      </c>
    </row>
    <row r="66" spans="2:10" ht="12.75">
      <c r="B66" s="7" t="s">
        <v>9</v>
      </c>
      <c r="C66" s="2"/>
      <c r="D66" s="2"/>
      <c r="E66" s="7" t="s">
        <v>5</v>
      </c>
      <c r="G66" s="7" t="s">
        <v>5</v>
      </c>
      <c r="H66" s="2"/>
      <c r="I66" s="2"/>
      <c r="J66" s="7" t="s">
        <v>9</v>
      </c>
    </row>
    <row r="67" spans="2:10" ht="12.75">
      <c r="B67" s="7" t="s">
        <v>6</v>
      </c>
      <c r="C67" s="2"/>
      <c r="D67" s="2"/>
      <c r="E67" s="7" t="s">
        <v>3</v>
      </c>
      <c r="G67" s="7" t="s">
        <v>3</v>
      </c>
      <c r="H67" s="2"/>
      <c r="I67" s="2"/>
      <c r="J67" s="7" t="s">
        <v>6</v>
      </c>
    </row>
    <row r="68" spans="2:10" ht="12.75">
      <c r="B68" s="7" t="s">
        <v>4</v>
      </c>
      <c r="C68" s="2"/>
      <c r="D68" s="2"/>
      <c r="E68" s="7" t="s">
        <v>1</v>
      </c>
      <c r="G68" s="7" t="s">
        <v>1</v>
      </c>
      <c r="H68" s="2"/>
      <c r="I68" s="2"/>
      <c r="J68" s="7" t="s">
        <v>4</v>
      </c>
    </row>
    <row r="69" spans="2:10" ht="12.75">
      <c r="B69" s="7" t="s">
        <v>2</v>
      </c>
      <c r="C69" s="2"/>
      <c r="D69" s="2"/>
      <c r="E69" s="7" t="s">
        <v>0</v>
      </c>
      <c r="G69" s="7" t="s">
        <v>0</v>
      </c>
      <c r="H69" s="2"/>
      <c r="I69" s="2"/>
      <c r="J69" s="7" t="s">
        <v>2</v>
      </c>
    </row>
    <row r="71" spans="2:10" ht="12.75">
      <c r="B71" s="10" t="s">
        <v>18</v>
      </c>
      <c r="C71" s="11"/>
      <c r="D71" s="11"/>
      <c r="E71" s="12"/>
      <c r="G71" s="10" t="s">
        <v>25</v>
      </c>
      <c r="H71" s="11"/>
      <c r="I71" s="11"/>
      <c r="J71" s="12"/>
    </row>
    <row r="72" spans="2:10" ht="12.75">
      <c r="B72" s="7" t="s">
        <v>0</v>
      </c>
      <c r="C72" s="2"/>
      <c r="D72" s="2"/>
      <c r="E72" s="7" t="s">
        <v>8</v>
      </c>
      <c r="G72" s="7" t="s">
        <v>8</v>
      </c>
      <c r="H72" s="2"/>
      <c r="I72" s="2"/>
      <c r="J72" s="7" t="s">
        <v>0</v>
      </c>
    </row>
    <row r="73" spans="2:10" ht="12.75">
      <c r="B73" s="7" t="s">
        <v>5</v>
      </c>
      <c r="C73" s="2"/>
      <c r="D73" s="2"/>
      <c r="E73" s="7" t="s">
        <v>6</v>
      </c>
      <c r="G73" s="7" t="s">
        <v>6</v>
      </c>
      <c r="H73" s="2"/>
      <c r="I73" s="2"/>
      <c r="J73" s="7" t="s">
        <v>5</v>
      </c>
    </row>
    <row r="74" spans="2:10" ht="70.5" customHeight="1">
      <c r="B74" s="7" t="s">
        <v>3</v>
      </c>
      <c r="C74" s="2"/>
      <c r="D74" s="2"/>
      <c r="E74" s="7" t="s">
        <v>4</v>
      </c>
      <c r="G74" s="7" t="s">
        <v>4</v>
      </c>
      <c r="H74" s="2"/>
      <c r="I74" s="2"/>
      <c r="J74" s="7" t="s">
        <v>3</v>
      </c>
    </row>
    <row r="75" spans="2:10" ht="111" customHeight="1">
      <c r="B75" s="7" t="s">
        <v>1</v>
      </c>
      <c r="C75" s="2"/>
      <c r="D75" s="2"/>
      <c r="E75" s="7" t="s">
        <v>2</v>
      </c>
      <c r="G75" s="7" t="s">
        <v>2</v>
      </c>
      <c r="H75" s="2"/>
      <c r="I75" s="2"/>
      <c r="J75" s="7" t="s">
        <v>1</v>
      </c>
    </row>
    <row r="76" spans="2:10" ht="222" customHeight="1">
      <c r="B76" s="7" t="s">
        <v>7</v>
      </c>
      <c r="C76" s="2"/>
      <c r="D76" s="2"/>
      <c r="E76" s="7" t="s">
        <v>9</v>
      </c>
      <c r="G76" s="7" t="s">
        <v>9</v>
      </c>
      <c r="H76" s="2"/>
      <c r="I76" s="2"/>
      <c r="J76" s="7" t="s">
        <v>7</v>
      </c>
    </row>
    <row r="77" ht="222" customHeight="1"/>
    <row r="78" ht="0.75" customHeight="1"/>
    <row r="79" spans="2:10" ht="12.75">
      <c r="B79" s="10" t="s">
        <v>10</v>
      </c>
      <c r="C79" s="11"/>
      <c r="D79" s="11"/>
      <c r="E79" s="12"/>
      <c r="G79" s="10" t="s">
        <v>19</v>
      </c>
      <c r="H79" s="11"/>
      <c r="I79" s="11"/>
      <c r="J79" s="12"/>
    </row>
    <row r="80" spans="2:10" ht="12.75">
      <c r="B80" s="7" t="str">
        <f>E12</f>
        <v>2ºC  LOS DORADOS</v>
      </c>
      <c r="C80" s="9">
        <v>3</v>
      </c>
      <c r="D80" s="9">
        <v>1</v>
      </c>
      <c r="E80" s="7" t="str">
        <f>IF(E16=B3,E3,IF(E16=B4,E4,IF(E16=B5,E5,IF(E16=B6,E6,IF(E16=B7,E7,IF(E16=B8,E8,IF(E16=B9,E9,IF(E16=B10,E10,E11))))))))</f>
        <v>2ºC   TEAM NATE</v>
      </c>
      <c r="G80" s="7" t="str">
        <f>E80</f>
        <v>2ºC   TEAM NATE</v>
      </c>
      <c r="H80" s="9">
        <v>2</v>
      </c>
      <c r="I80" s="9">
        <v>4</v>
      </c>
      <c r="J80" s="7" t="str">
        <f>E12</f>
        <v>2ºC  LOS DORADOS</v>
      </c>
    </row>
    <row r="81" spans="2:10" ht="12.75">
      <c r="B81" s="7" t="str">
        <f>IF(B17=B3,E3,IF(B17=B4,E4,IF(B17=B5,E5,IF(B17=B6,E6,IF(B17=B7,E7,IF(B17=B8,E8,IF(B17=B9,E9,IF(B17=B10,E10,E11))))))))</f>
        <v>1ºB LOS PANTERA</v>
      </c>
      <c r="C81" s="9">
        <v>1</v>
      </c>
      <c r="D81" s="9">
        <v>3</v>
      </c>
      <c r="E81" s="7" t="str">
        <f>IF(E17=B4,E4,IF(E17=B5,E5,IF(E17=B6,E6,IF(E17=B7,E7,IF(E17=B8,E8,IF(E17=B9,E9,IF(E17=B10,E10,IF(E17=B11,E11,E3))))))))</f>
        <v>1ºC  ESCUADRÓN</v>
      </c>
      <c r="G81" s="7" t="str">
        <f>E81</f>
        <v>1ºC  ESCUADRÓN</v>
      </c>
      <c r="H81" s="9">
        <v>2</v>
      </c>
      <c r="I81" s="9">
        <v>1</v>
      </c>
      <c r="J81" s="7" t="str">
        <f>B81</f>
        <v>1ºB LOS PANTERA</v>
      </c>
    </row>
    <row r="82" spans="2:10" ht="12.75">
      <c r="B82" s="7" t="str">
        <f>IF(B18=B4,E4,IF(B18=B5,E5,IF(B18=B6,E6,IF(B18=B7,E7,IF(B18=B8,E8,IF(B18=B9,E9,IF(B18=B10,E10,IF(B18=B11,E11,E3))))))))</f>
        <v>2ºA  TEAM CHEMA</v>
      </c>
      <c r="C82" s="9">
        <v>3</v>
      </c>
      <c r="D82" s="9">
        <v>2</v>
      </c>
      <c r="E82" s="7" t="str">
        <f>IF(E18=B5,E5,IF(E18=B6,E6,IF(E18=B7,E7,IF(E18=B8,E8,IF(E18=B9,E9,IF(E18=B10,E10,IF(E18=B11,E11,IF(E18=B3,E3,E4))))))))</f>
        <v>2ºA  ROMANESCUS</v>
      </c>
      <c r="G82" s="7" t="str">
        <f>E82</f>
        <v>2ºA  ROMANESCUS</v>
      </c>
      <c r="H82" s="9">
        <v>3</v>
      </c>
      <c r="I82" s="9">
        <v>4</v>
      </c>
      <c r="J82" s="7" t="str">
        <f>B82</f>
        <v>2ºA  TEAM CHEMA</v>
      </c>
    </row>
    <row r="83" spans="2:10" ht="12.75">
      <c r="B83" s="7" t="str">
        <f>IF(B19=B5,E5,IF(B19=B6,E6,IF(B19=B7,E7,IF(B19=B8,E8,IF(B19=B9,E9,IF(B19=B10,E10,IF(B19=B11,E11,IF(B19=B3,E3,E4))))))))</f>
        <v>2ºB  LOS RENEGAOS</v>
      </c>
      <c r="C83" s="9">
        <v>5</v>
      </c>
      <c r="D83" s="9">
        <v>0</v>
      </c>
      <c r="E83" s="7" t="str">
        <f>IF(E19=B6,E6,IF(E19=B7,E7,IF(E19=B8,E8,IF(E19=B9,E9,IF(E19=B10,E10,IF(E19=B11,E11,IF(E19=B3,E3,IF(E19=B4,E4,E5))))))))</f>
        <v>2ºB  SPARTANOS</v>
      </c>
      <c r="G83" s="7" t="str">
        <f>E83</f>
        <v>2ºB  SPARTANOS</v>
      </c>
      <c r="H83" s="9">
        <v>2</v>
      </c>
      <c r="I83" s="9">
        <v>1</v>
      </c>
      <c r="J83" s="7" t="str">
        <f>B83</f>
        <v>2ºB  LOS RENEGAOS</v>
      </c>
    </row>
    <row r="84" spans="2:10" ht="12.75">
      <c r="B84" s="7" t="str">
        <f>IF(B20=B6,E6,IF(B20=B7,E7,IF(B20=B8,E8,IF(B20=B9,E9,IF(B20=B10,E10,IF(B20=B11,E11,IF(B20=B3,E3,IF(B20=B4,E4,E5))))))))</f>
        <v>1º A  MIRIÁPODOS</v>
      </c>
      <c r="C84" s="9">
        <v>2</v>
      </c>
      <c r="D84" s="9">
        <v>0</v>
      </c>
      <c r="E84" s="7" t="str">
        <f>IF(E20=B7,E7,IF(E20=B8,E8,IF(E20=B9,E9,IF(E20=B10,E10,IF(E20=B11,E11,IF(E20=B3,E3,IF(E20=B4,E4,IF(E20=B5,E5,E6))))))))</f>
        <v>1º B LOS LEONES</v>
      </c>
      <c r="G84" s="7" t="str">
        <f>E84</f>
        <v>1º B LOS LEONES</v>
      </c>
      <c r="H84" s="9">
        <v>4</v>
      </c>
      <c r="I84" s="9">
        <v>3</v>
      </c>
      <c r="J84" s="7" t="str">
        <f>B84</f>
        <v>1º A  MIRIÁPODOS</v>
      </c>
    </row>
    <row r="86" spans="2:10" ht="12.75">
      <c r="B86" s="10" t="s">
        <v>11</v>
      </c>
      <c r="C86" s="11"/>
      <c r="D86" s="11"/>
      <c r="E86" s="12"/>
      <c r="G86" s="10" t="s">
        <v>20</v>
      </c>
      <c r="H86" s="11"/>
      <c r="I86" s="11"/>
      <c r="J86" s="12"/>
    </row>
    <row r="87" spans="2:10" ht="12.75">
      <c r="B87" s="7" t="str">
        <f>IF(B23=B9,E9,IF(B23=B10,E10,IF(B23=B11,E11,IF(B23=B3,E3,IF(B23=B4,E4,IF(B23=B5,E5,IF(B23=B6,E6,IF(B23=B7,E7,E8))))))))</f>
        <v>1º B LOS LEONES</v>
      </c>
      <c r="C87" s="9">
        <v>1</v>
      </c>
      <c r="D87" s="9">
        <v>5</v>
      </c>
      <c r="E87" s="7" t="str">
        <f>E12</f>
        <v>2ºC  LOS DORADOS</v>
      </c>
      <c r="G87" s="7" t="str">
        <f>E12</f>
        <v>2ºC  LOS DORADOS</v>
      </c>
      <c r="H87" s="2"/>
      <c r="I87" s="2"/>
      <c r="J87" s="7" t="str">
        <f>B87</f>
        <v>1º B LOS LEONES</v>
      </c>
    </row>
    <row r="88" spans="2:10" ht="12.75">
      <c r="B88" s="7" t="str">
        <f>IF(B24=B10,E10,IF(B24=B11,E11,IF(B24=B3,E3,IF(B24=B4,E4,IF(B24=B5,E5,IF(B24=B6,E6,IF(B24=B7,E7,IF(B24=B8,E8,E9))))))))</f>
        <v>1ºC  ESCUADRÓN</v>
      </c>
      <c r="C88" s="9">
        <v>2</v>
      </c>
      <c r="D88" s="9">
        <v>1</v>
      </c>
      <c r="E88" s="7" t="str">
        <f>IF(E24=B11,E11,IF(E24=B3,E3,IF(E24=B4,E4,IF(E24=B5,E5,IF(E24=B6,E6,IF(E24=B7,E7,IF(E24=B8,E8,IF(E24=B9,E9,E10))))))))</f>
        <v>1º A  MIRIÁPODOS</v>
      </c>
      <c r="G88" s="7" t="str">
        <f>E88</f>
        <v>1º A  MIRIÁPODOS</v>
      </c>
      <c r="H88" s="2"/>
      <c r="I88" s="2"/>
      <c r="J88" s="7" t="str">
        <f>B88</f>
        <v>1ºC  ESCUADRÓN</v>
      </c>
    </row>
    <row r="89" spans="2:10" ht="12.75">
      <c r="B89" s="7" t="str">
        <f>IF(B25=B11,E11,IF(B25=B3,E3,IF(B25=B4,E4,IF(B25=B5,E5,IF(B25=B6,E6,IF(B25=B7,E7,IF(B25=B8,E8,IF(B25=B9,E9,E10))))))))</f>
        <v>2ºA  ROMANESCUS</v>
      </c>
      <c r="C89" s="9">
        <v>4</v>
      </c>
      <c r="D89" s="9">
        <v>4</v>
      </c>
      <c r="E89" s="7" t="str">
        <f>IF(E25=B3,E3,IF(E25=B4,E4,IF(E25=B5,E5,IF(E25=B6,E6,IF(E25=B7,E7,IF(E25=B8,E8,IF(E25=B9,E9,IF(E25=B10,E10,E11))))))))</f>
        <v>1ºB LOS PANTERA</v>
      </c>
      <c r="G89" s="7" t="str">
        <f>E89</f>
        <v>1ºB LOS PANTERA</v>
      </c>
      <c r="H89" s="2"/>
      <c r="I89" s="2"/>
      <c r="J89" s="7" t="str">
        <f>B89</f>
        <v>2ºA  ROMANESCUS</v>
      </c>
    </row>
    <row r="90" spans="2:10" ht="12.75">
      <c r="B90" s="7" t="str">
        <f>IF(B26=B3,E3,IF(B26=B4,E4,IF(B26=B5,E5,IF(B26=B6,E6,IF(B26=B7,E7,IF(B26=B8,E8,IF(B26=B9,E9,IF(B26=B10,E10,E11))))))))</f>
        <v>2ºB  SPARTANOS</v>
      </c>
      <c r="C90" s="9">
        <v>2</v>
      </c>
      <c r="D90" s="9">
        <v>1</v>
      </c>
      <c r="E90" s="7" t="str">
        <f>IF(E26=B4,E4,IF(E26=B5,E5,IF(E26=B6,E6,IF(E26=B7,E7,IF(E26=B8,E8,IF(E26=B9,E9,IF(E26=B10,E10,IF(E26=B11,E11,E3))))))))</f>
        <v>2ºA  TEAM CHEMA</v>
      </c>
      <c r="G90" s="7" t="str">
        <f>E90</f>
        <v>2ºA  TEAM CHEMA</v>
      </c>
      <c r="H90" s="2"/>
      <c r="I90" s="2"/>
      <c r="J90" s="7" t="str">
        <f>B90</f>
        <v>2ºB  SPARTANOS</v>
      </c>
    </row>
    <row r="91" spans="2:10" ht="12.75">
      <c r="B91" s="7" t="str">
        <f>IF(B27=B4,E4,IF(B27=B5,E5,IF(B27=B6,E6,IF(B27=B7,E7,IF(B27=B8,E8,IF(B27=B9,E9,IF(B27=B10,E10,IF(B27=B11,E11,E3))))))))</f>
        <v>2ºC   TEAM NATE</v>
      </c>
      <c r="C91" s="9">
        <v>0</v>
      </c>
      <c r="D91" s="9">
        <v>3</v>
      </c>
      <c r="E91" s="7" t="str">
        <f>IF(E27=B5,E5,IF(E27=B6,E6,IF(E27=B7,E7,IF(E27=B8,E8,IF(E27=B9,E9,IF(E27=B10,E10,IF(E27=B11,E11,IF(E27=B3,E3,E4))))))))</f>
        <v>2ºB  LOS RENEGAOS</v>
      </c>
      <c r="G91" s="7" t="str">
        <f>E91</f>
        <v>2ºB  LOS RENEGAOS</v>
      </c>
      <c r="H91" s="2"/>
      <c r="I91" s="2"/>
      <c r="J91" s="7" t="str">
        <f>B91</f>
        <v>2ºC   TEAM NATE</v>
      </c>
    </row>
    <row r="93" spans="2:10" ht="12.75">
      <c r="B93" s="10" t="s">
        <v>12</v>
      </c>
      <c r="C93" s="11"/>
      <c r="D93" s="11"/>
      <c r="E93" s="12"/>
      <c r="G93" s="10" t="s">
        <v>21</v>
      </c>
      <c r="H93" s="11"/>
      <c r="I93" s="11"/>
      <c r="J93" s="12"/>
    </row>
    <row r="94" spans="2:10" ht="12.75">
      <c r="B94" s="8" t="str">
        <f>E12</f>
        <v>2ºC  LOS DORADOS</v>
      </c>
      <c r="C94" s="9">
        <v>2</v>
      </c>
      <c r="D94" s="9">
        <v>2</v>
      </c>
      <c r="E94" s="7" t="str">
        <f>IF(E30=B8,E8,IF(E30=B9,E9,IF(E30=B10,E10,IF(E30=B11,E11,IF(E30=B3,E3,IF(E30=B4,E4,IF(E30=B5,E5,IF(E30=B6,E6,E7))))))))</f>
        <v>2ºB  LOS RENEGAOS</v>
      </c>
      <c r="G94" s="7" t="str">
        <f>E94</f>
        <v>2ºB  LOS RENEGAOS</v>
      </c>
      <c r="H94" s="2"/>
      <c r="I94" s="2"/>
      <c r="J94" s="7" t="str">
        <f>E12</f>
        <v>2ºC  LOS DORADOS</v>
      </c>
    </row>
    <row r="95" spans="2:10" ht="12.75">
      <c r="B95" s="7" t="str">
        <f>IF(B31=B8,E8,IF(B31=B9,E9,IF(B31=B10,E10,IF(B31=B11,E11,IF(B31=B3,E3,IF(B31=B4,E4,IF(B31=B5,E5,IF(B31=B6,E6,E7))))))))</f>
        <v>1º A  MIRIÁPODOS</v>
      </c>
      <c r="C95" s="9">
        <v>2</v>
      </c>
      <c r="D95" s="9">
        <v>1</v>
      </c>
      <c r="E95" s="7" t="str">
        <f>IF(E31=B9,E9,IF(E31=B10,E10,IF(E31=B11,E11,IF(E31=B3,E3,IF(E31=B4,E4,IF(E31=B5,E5,IF(E31=B6,E6,IF(E31=B7,E7,E8))))))))</f>
        <v>2ºA  ROMANESCUS</v>
      </c>
      <c r="G95" s="7" t="str">
        <f>E95</f>
        <v>2ºA  ROMANESCUS</v>
      </c>
      <c r="H95" s="2"/>
      <c r="I95" s="2"/>
      <c r="J95" s="7" t="str">
        <f>B95</f>
        <v>1º A  MIRIÁPODOS</v>
      </c>
    </row>
    <row r="96" spans="2:10" ht="12.75">
      <c r="B96" s="7" t="str">
        <f>IF(B32=B9,E9,IF(B32=B10,E10,IF(B32=B11,E11,IF(B32=B3,E3,IF(B32=B4,E4,IF(B32=B5,E5,IF(B32=B6,E6,IF(B32=B7,E7,E8))))))))</f>
        <v>1ºB LOS PANTERA</v>
      </c>
      <c r="C96" s="9">
        <v>3</v>
      </c>
      <c r="D96" s="9">
        <v>7</v>
      </c>
      <c r="E96" s="7" t="str">
        <f>IF(E32=B10,E10,IF(E32=B11,E11,IF(E32=B3,E3,IF(E32=B4,E4,IF(E32=B5,E5,IF(E32=B6,E6,IF(E32=B7,E7,IF(E32=B8,E8,E9))))))))</f>
        <v>2ºB  SPARTANOS</v>
      </c>
      <c r="G96" s="7" t="str">
        <f>E96</f>
        <v>2ºB  SPARTANOS</v>
      </c>
      <c r="H96" s="2"/>
      <c r="I96" s="2"/>
      <c r="J96" s="7" t="str">
        <f>B96</f>
        <v>1ºB LOS PANTERA</v>
      </c>
    </row>
    <row r="97" spans="2:10" ht="12.75">
      <c r="B97" s="7" t="str">
        <f>IF(B33=B10,E10,IF(B33=B11,E11,IF(B33=B3,E3,IF(B33=B4,E4,IF(B33=B5,E5,IF(B33=B6,E6,IF(B33=B7,E7,IF(B33=B8,E8,E9))))))))</f>
        <v>2ºA  TEAM CHEMA</v>
      </c>
      <c r="C97" s="9">
        <v>2</v>
      </c>
      <c r="D97" s="9">
        <v>1</v>
      </c>
      <c r="E97" s="7" t="str">
        <f>IF(E33=B11,E11,IF(E33=B3,E3,IF(E33=B4,E4,IF(E33=B5,E5,IF(E33=B6,E6,IF(E33=B7,E7,IF(E33=B8,E8,IF(E33=B9,E9,E10))))))))</f>
        <v>2ºC   TEAM NATE</v>
      </c>
      <c r="G97" s="7" t="str">
        <f>E97</f>
        <v>2ºC   TEAM NATE</v>
      </c>
      <c r="H97" s="2"/>
      <c r="I97" s="2"/>
      <c r="J97" s="7" t="str">
        <f>B97</f>
        <v>2ºA  TEAM CHEMA</v>
      </c>
    </row>
    <row r="98" spans="2:10" ht="12.75">
      <c r="B98" s="7" t="str">
        <f>IF(B34=B11,E11,IF(B34=B3,E3,IF(B34=B4,E4,IF(B34=B5,E5,IF(B34=B6,E6,IF(B34=B7,E7,IF(B34=B8,E8,IF(B34=B9,E9,E10))))))))</f>
        <v>1º B LOS LEONES</v>
      </c>
      <c r="C98" s="9">
        <v>2</v>
      </c>
      <c r="D98" s="9">
        <v>6</v>
      </c>
      <c r="E98" s="7" t="str">
        <f>IF(E34=B3,E3,IF(E34=B4,E4,IF(E34=B5,E5,IF(E34=B6,E6,IF(E34=B7,E7,IF(E34=B8,E8,IF(E34=B9,E9,IF(E34=B10,E10,E11))))))))</f>
        <v>1ºC  ESCUADRÓN</v>
      </c>
      <c r="G98" s="7" t="str">
        <f>E98</f>
        <v>1ºC  ESCUADRÓN</v>
      </c>
      <c r="H98" s="2"/>
      <c r="I98" s="2"/>
      <c r="J98" s="7" t="str">
        <f>B98</f>
        <v>1º B LOS LEONES</v>
      </c>
    </row>
    <row r="100" spans="2:10" ht="12.75">
      <c r="B100" s="10" t="s">
        <v>13</v>
      </c>
      <c r="C100" s="11"/>
      <c r="D100" s="11"/>
      <c r="E100" s="12"/>
      <c r="G100" s="10" t="s">
        <v>22</v>
      </c>
      <c r="H100" s="11"/>
      <c r="I100" s="11"/>
      <c r="J100" s="12"/>
    </row>
    <row r="101" spans="2:10" ht="12.75">
      <c r="B101" s="7" t="str">
        <f>IF(B37=B5,E5,IF(B37=B6,E6,IF(B37=B7,E7,IF(B37=B8,E8,IF(B37=B9,E9,IF(B37=B10,E10,IF(B37=B11,E11,IF(B37=B3,E3,E4))))))))</f>
        <v>1ºC  ESCUADRÓN</v>
      </c>
      <c r="C101" s="9">
        <v>3</v>
      </c>
      <c r="D101" s="9">
        <v>1</v>
      </c>
      <c r="E101" s="7" t="str">
        <f>E12</f>
        <v>2ºC  LOS DORADOS</v>
      </c>
      <c r="G101" s="7" t="str">
        <f>E12</f>
        <v>2ºC  LOS DORADOS</v>
      </c>
      <c r="H101" s="2"/>
      <c r="I101" s="2"/>
      <c r="J101" s="7" t="str">
        <f>B101</f>
        <v>1ºC  ESCUADRÓN</v>
      </c>
    </row>
    <row r="102" spans="2:10" ht="12.75">
      <c r="B102" s="7" t="str">
        <f>IF(B38=B6,E6,IF(B38=B7,E7,IF(B38=B8,E8,IF(B38=B9,E9,IF(B38=B10,E10,IF(B38=B11,E11,IF(B38=B3,E3,IF(B38=B4,E4,E5))))))))</f>
        <v>2ºA  ROMANESCUS</v>
      </c>
      <c r="C102" s="9">
        <v>3</v>
      </c>
      <c r="D102" s="9">
        <v>3</v>
      </c>
      <c r="E102" s="7" t="str">
        <f>IF(E38=B7,E7,IF(E38=B8,E8,IF(E38=B9,E9,IF(E38=B10,E10,IF(E38=B11,E11,IF(E38=B3,E3,IF(E38=B4,E4,IF(E38=B5,E5,E6))))))))</f>
        <v>1º B LOS LEONES</v>
      </c>
      <c r="G102" s="7" t="str">
        <f>E102</f>
        <v>1º B LOS LEONES</v>
      </c>
      <c r="H102" s="2"/>
      <c r="I102" s="2"/>
      <c r="J102" s="7" t="str">
        <f>B102</f>
        <v>2ºA  ROMANESCUS</v>
      </c>
    </row>
    <row r="103" spans="2:10" ht="12.75">
      <c r="B103" s="7" t="str">
        <f>IF(B39=B7,E7,IF(B39=B8,E8,IF(B39=B9,E9,IF(B39=B10,E10,IF(B39=B11,E11,IF(B39=B3,E3,IF(B39=B4,E4,IF(B39=B5,E5,E6))))))))</f>
        <v>2ºB  SPARTANOS</v>
      </c>
      <c r="C103" s="9">
        <v>2</v>
      </c>
      <c r="D103" s="9">
        <v>3</v>
      </c>
      <c r="E103" s="7" t="str">
        <f>IF(E39=B8,E8,IF(E39=B9,E9,IF(E39=B10,E10,IF(E39=B11,E11,IF(E39=B3,E3,IF(E39=B4,E4,IF(E39=B5,E5,IF(E39=B6,E6,E7))))))))</f>
        <v>1º A  MIRIÁPODOS</v>
      </c>
      <c r="G103" s="7" t="str">
        <f>E103</f>
        <v>1º A  MIRIÁPODOS</v>
      </c>
      <c r="H103" s="2"/>
      <c r="I103" s="2"/>
      <c r="J103" s="7" t="str">
        <f>B103</f>
        <v>2ºB  SPARTANOS</v>
      </c>
    </row>
    <row r="104" spans="2:10" ht="12.75">
      <c r="B104" s="7" t="str">
        <f>IF(B40=B8,E8,IF(B40=B9,E9,IF(B40=B10,E10,IF(B40=B11,E11,IF(B40=B3,E3,IF(B40=B4,E4,IF(B40=B5,E5,IF(B40=B6,E6,E7))))))))</f>
        <v>2ºC   TEAM NATE</v>
      </c>
      <c r="C104" s="9">
        <v>11</v>
      </c>
      <c r="D104" s="9">
        <v>1</v>
      </c>
      <c r="E104" s="7" t="str">
        <f>IF(E40=B9,E9,IF(E40=B10,E10,IF(E40=B11,E11,IF(E40=B3,E3,IF(E40=B4,E4,IF(E40=B5,E5,IF(E40=B6,E6,IF(E40=B7,E7,E8))))))))</f>
        <v>1ºB LOS PANTERA</v>
      </c>
      <c r="G104" s="7" t="str">
        <f>E104</f>
        <v>1ºB LOS PANTERA</v>
      </c>
      <c r="H104" s="2"/>
      <c r="I104" s="2"/>
      <c r="J104" s="7" t="str">
        <f>B104</f>
        <v>2ºC   TEAM NATE</v>
      </c>
    </row>
    <row r="105" spans="2:10" ht="12.75">
      <c r="B105" s="7" t="str">
        <f>IF(B41=B9,E9,IF(B41=B10,E10,IF(B41=B11,E11,IF(B41=B3,E3,IF(B41=B4,E4,IF(B41=B5,E5,IF(B41=B6,E6,IF(B41=B7,E7,E8))))))))</f>
        <v>2ºB  LOS RENEGAOS</v>
      </c>
      <c r="C105" s="9">
        <v>3</v>
      </c>
      <c r="D105" s="9">
        <v>1</v>
      </c>
      <c r="E105" s="7" t="str">
        <f>IF(E41=B10,E10,IF(E41=B11,E11,IF(E41=B3,E3,IF(E41=B4,E4,IF(E41=B5,E5,IF(E41=B6,E6,IF(E41=B7,E7,IF(E41=B8,E8,E9))))))))</f>
        <v>2ºA  TEAM CHEMA</v>
      </c>
      <c r="G105" s="7" t="str">
        <f>E105</f>
        <v>2ºA  TEAM CHEMA</v>
      </c>
      <c r="H105" s="2"/>
      <c r="I105" s="2"/>
      <c r="J105" s="7" t="str">
        <f>B105</f>
        <v>2ºB  LOS RENEGAOS</v>
      </c>
    </row>
    <row r="107" spans="2:10" ht="12.75">
      <c r="B107" s="10" t="s">
        <v>14</v>
      </c>
      <c r="C107" s="11"/>
      <c r="D107" s="11"/>
      <c r="E107" s="12"/>
      <c r="G107" s="10" t="s">
        <v>23</v>
      </c>
      <c r="H107" s="11"/>
      <c r="I107" s="11"/>
      <c r="J107" s="12"/>
    </row>
    <row r="108" spans="2:10" ht="12.75">
      <c r="B108" s="7" t="str">
        <f>E12</f>
        <v>2ºC  LOS DORADOS</v>
      </c>
      <c r="C108" s="9">
        <v>3</v>
      </c>
      <c r="D108" s="9">
        <v>0</v>
      </c>
      <c r="E108" s="7" t="str">
        <f>IF(E44=B4,E4,IF(E44=B5,E5,IF(E44=B6,E6,IF(E44=B7,E7,IF(E44=B8,E8,IF(E44=B9,E9,IF(E44=B10,E10,IF(E44=B11,E11,E3))))))))</f>
        <v>2ºA  TEAM CHEMA</v>
      </c>
      <c r="G108" s="7" t="str">
        <f>E108</f>
        <v>2ºA  TEAM CHEMA</v>
      </c>
      <c r="H108" s="2"/>
      <c r="I108" s="2"/>
      <c r="J108" s="7" t="str">
        <f>E12</f>
        <v>2ºC  LOS DORADOS</v>
      </c>
    </row>
    <row r="109" spans="2:10" ht="12.75">
      <c r="B109" s="7" t="str">
        <f>IF(B45=B4,E4,IF(B45=B5,E5,IF(B45=B6,E6,IF(B45=B7,E7,IF(B45=B8,E8,IF(B45=B9,E9,IF(B45=B10,E10,IF(B45=B11,E11,E3))))))))</f>
        <v>1º B LOS LEONES</v>
      </c>
      <c r="C109" s="9">
        <v>0</v>
      </c>
      <c r="D109" s="9">
        <v>6</v>
      </c>
      <c r="E109" s="7" t="str">
        <f>IF(E45=B5,E5,IF(E45=B6,E6,IF(E45=B7,E7,IF(E45=B8,E8,IF(E45=B9,E9,IF(E45=B10,E10,IF(E45=B11,E11,IF(E45=B3,E3,E4))))))))</f>
        <v>2ºB  SPARTANOS</v>
      </c>
      <c r="G109" s="7" t="str">
        <f>E109</f>
        <v>2ºB  SPARTANOS</v>
      </c>
      <c r="H109" s="2"/>
      <c r="I109" s="2"/>
      <c r="J109" s="7" t="str">
        <f>B109</f>
        <v>1º B LOS LEONES</v>
      </c>
    </row>
    <row r="110" spans="2:10" ht="12.75">
      <c r="B110" s="7" t="str">
        <f>IF(B46=B5,E5,IF(B46=B6,E6,IF(B46=B7,E7,IF(B46=B8,E8,IF(B46=B9,E9,IF(B46=B10,E10,IF(B46=B11,E11,IF(B46=B3,E3,E4))))))))</f>
        <v>1º A  MIRIÁPODOS</v>
      </c>
      <c r="C110" s="9">
        <v>1</v>
      </c>
      <c r="D110" s="9">
        <v>3</v>
      </c>
      <c r="E110" s="7" t="str">
        <f>IF(E46=B6,E6,IF(E46=B7,E7,IF(E46=B8,E8,IF(E46=B9,E9,IF(E46=B10,E10,IF(E46=B11,E11,IF(E46=B3,E3,IF(E46=B4,E4,E5))))))))</f>
        <v>2ºC   TEAM NATE</v>
      </c>
      <c r="G110" s="7" t="str">
        <f>E110</f>
        <v>2ºC   TEAM NATE</v>
      </c>
      <c r="H110" s="2"/>
      <c r="I110" s="2"/>
      <c r="J110" s="7" t="str">
        <f>B110</f>
        <v>1º A  MIRIÁPODOS</v>
      </c>
    </row>
    <row r="111" spans="2:10" ht="12.75">
      <c r="B111" s="7" t="str">
        <f>IF(B47=B6,E6,IF(B47=B7,E7,IF(B47=B8,E8,IF(B47=B9,E9,IF(B47=B10,E10,IF(B47=B11,E11,IF(B47=B3,E3,IF(B47=B4,E4,E5))))))))</f>
        <v>1ºB LOS PANTERA</v>
      </c>
      <c r="C111" s="9">
        <v>2</v>
      </c>
      <c r="D111" s="9">
        <v>4</v>
      </c>
      <c r="E111" s="7" t="str">
        <f>IF(E47=B7,E7,IF(E47=B8,E8,IF(E47=B9,E9,IF(E47=B10,E10,IF(E47=B11,E11,IF(E47=B3,E3,IF(E47=B4,E4,IF(E47=B5,E5,E6))))))))</f>
        <v>2ºB  LOS RENEGAOS</v>
      </c>
      <c r="G111" s="7" t="str">
        <f>E111</f>
        <v>2ºB  LOS RENEGAOS</v>
      </c>
      <c r="H111" s="2"/>
      <c r="I111" s="2"/>
      <c r="J111" s="7" t="str">
        <f>B111</f>
        <v>1ºB LOS PANTERA</v>
      </c>
    </row>
    <row r="112" spans="2:10" ht="12.75">
      <c r="B112" s="7" t="str">
        <f>IF(B48=B7,E7,IF(B48=B8,E8,IF(B48=B9,E9,IF(B48=B10,E10,IF(B48=B11,E11,IF(B48=B3,E3,IF(B48=B4,E4,IF(B48=B5,E5,E6))))))))</f>
        <v>1ºC  ESCUADRÓN</v>
      </c>
      <c r="C112" s="9">
        <v>3</v>
      </c>
      <c r="D112" s="9">
        <v>1</v>
      </c>
      <c r="E112" s="7" t="str">
        <f>IF(E48=B8,E8,IF(E48=B9,E9,IF(E48=B10,E10,IF(E48=B11,E11,IF(E48=B3,E3,IF(E48=B4,E4,IF(E48=B5,E5,IF(E48=B6,E6,E7))))))))</f>
        <v>2ºA  ROMANESCUS</v>
      </c>
      <c r="G112" s="7" t="str">
        <f>E112</f>
        <v>2ºA  ROMANESCUS</v>
      </c>
      <c r="H112" s="2"/>
      <c r="I112" s="2"/>
      <c r="J112" s="7" t="str">
        <f>B112</f>
        <v>1ºC  ESCUADRÓN</v>
      </c>
    </row>
    <row r="114" spans="2:10" ht="12.75">
      <c r="B114" s="10" t="s">
        <v>15</v>
      </c>
      <c r="C114" s="11"/>
      <c r="D114" s="11"/>
      <c r="E114" s="12"/>
      <c r="G114" s="10" t="s">
        <v>24</v>
      </c>
      <c r="H114" s="11"/>
      <c r="I114" s="11"/>
      <c r="J114" s="12"/>
    </row>
    <row r="115" spans="2:10" ht="12.75">
      <c r="B115" s="7" t="str">
        <f>IF(B51=B10,E10,IF(B51=B11,E11,IF(B51=B3,E3,IF(B51=B4,E4,IF(B51=B5,E5,IF(B51=B6,E6,IF(B51=B7,E7,IF(B51=B8,E8,E9))))))))</f>
        <v>2ºA  ROMANESCUS</v>
      </c>
      <c r="C115" s="9">
        <v>0</v>
      </c>
      <c r="D115" s="9">
        <v>1</v>
      </c>
      <c r="E115" s="7" t="str">
        <f>E12</f>
        <v>2ºC  LOS DORADOS</v>
      </c>
      <c r="G115" s="7" t="str">
        <f>E12</f>
        <v>2ºC  LOS DORADOS</v>
      </c>
      <c r="H115" s="2"/>
      <c r="I115" s="2"/>
      <c r="J115" s="7" t="str">
        <f>B115</f>
        <v>2ºA  ROMANESCUS</v>
      </c>
    </row>
    <row r="116" spans="2:10" ht="12.75">
      <c r="B116" s="7" t="str">
        <f>IF(B52=B11,E11,IF(B52=B3,E3,IF(B52=B4,E4,IF(B52=B5,E5,IF(B52=B6,E6,IF(B52=B7,E7,IF(B52=B8,E8,IF(B52=B9,E9,E10))))))))</f>
        <v>2ºB  SPARTANOS</v>
      </c>
      <c r="C116" s="9">
        <v>4</v>
      </c>
      <c r="D116" s="9">
        <v>2</v>
      </c>
      <c r="E116" s="7" t="str">
        <f>IF(E52=B3,E3,IF(E52=B4,E4,IF(E52=B5,E5,IF(E52=B6,E6,IF(E52=B7,E7,IF(E52=B8,E8,IF(E52=B9,E9,IF(E52=B10,E10,E11))))))))</f>
        <v>1ºC  ESCUADRÓN</v>
      </c>
      <c r="G116" s="7" t="str">
        <f>E116</f>
        <v>1ºC  ESCUADRÓN</v>
      </c>
      <c r="H116" s="2"/>
      <c r="I116" s="2"/>
      <c r="J116" s="7" t="str">
        <f>B116</f>
        <v>2ºB  SPARTANOS</v>
      </c>
    </row>
    <row r="117" spans="2:10" ht="12.75">
      <c r="B117" s="7" t="str">
        <f>IF(B53=B3,E3,IF(B53=B4,E4,IF(B53=B5,E5,IF(B53=B6,E6,IF(B53=B7,E7,IF(B53=B8,E8,IF(B53=B9,E9,IF(B53=B10,E10,E11))))))))</f>
        <v>2ºC   TEAM NATE</v>
      </c>
      <c r="C117" s="9">
        <v>6</v>
      </c>
      <c r="D117" s="9">
        <v>5</v>
      </c>
      <c r="E117" s="7" t="str">
        <f>IF(E53=B4,E4,IF(E53=B5,E5,IF(E53=B6,E6,IF(E53=B7,E7,IF(E53=B8,E8,IF(E53=B9,E9,IF(E53=B10,E10,IF(E53=B11,E11,E3))))))))</f>
        <v>1º B LOS LEONES</v>
      </c>
      <c r="G117" s="7" t="str">
        <f>E117</f>
        <v>1º B LOS LEONES</v>
      </c>
      <c r="H117" s="2"/>
      <c r="I117" s="2"/>
      <c r="J117" s="7" t="str">
        <f>B117</f>
        <v>2ºC   TEAM NATE</v>
      </c>
    </row>
    <row r="118" spans="2:10" ht="12.75">
      <c r="B118" s="7" t="str">
        <f>IF(B54=B4,E4,IF(B54=B5,E5,IF(B54=B6,E6,IF(B54=B7,E7,IF(B54=B8,E8,IF(B54=B9,E9,IF(B54=B10,E10,IF(B54=B11,E11,E3))))))))</f>
        <v>2ºB  LOS RENEGAOS</v>
      </c>
      <c r="C118" s="9">
        <v>3</v>
      </c>
      <c r="D118" s="9">
        <v>2</v>
      </c>
      <c r="E118" s="7" t="str">
        <f>IF(E54=B5,E5,IF(E54=B6,E6,IF(E54=B7,E7,IF(E54=B8,E8,IF(E54=B9,E9,IF(E54=B10,E10,IF(E54=B11,E11,IF(E54=B3,E3,E4))))))))</f>
        <v>1º A  MIRIÁPODOS</v>
      </c>
      <c r="G118" s="7" t="str">
        <f>E118</f>
        <v>1º A  MIRIÁPODOS</v>
      </c>
      <c r="H118" s="2"/>
      <c r="I118" s="2"/>
      <c r="J118" s="7" t="str">
        <f>B118</f>
        <v>2ºB  LOS RENEGAOS</v>
      </c>
    </row>
    <row r="119" spans="2:10" ht="12.75">
      <c r="B119" s="7" t="str">
        <f>IF(B55=B5,E5,IF(B55=B6,E6,IF(B55=B7,E7,IF(B55=B8,E8,IF(B55=B9,E9,IF(B55=B10,E10,IF(B55=B11,E11,IF(B55=B3,E3,E4))))))))</f>
        <v>2ºA  TEAM CHEMA</v>
      </c>
      <c r="C119" s="9">
        <v>2</v>
      </c>
      <c r="D119" s="9">
        <v>0</v>
      </c>
      <c r="E119" s="7" t="str">
        <f>IF(E55=B6,E6,IF(E55=B7,E7,IF(E55=B8,E8,IF(E55=B9,E9,IF(E55=B10,E10,IF(E55=B11,E11,IF(E55=B3,E3,IF(E55=B4,E4,E5))))))))</f>
        <v>1ºB LOS PANTERA</v>
      </c>
      <c r="G119" s="7" t="str">
        <f>E119</f>
        <v>1ºB LOS PANTERA</v>
      </c>
      <c r="H119" s="2"/>
      <c r="I119" s="2"/>
      <c r="J119" s="7" t="str">
        <f>B119</f>
        <v>2ºA  TEAM CHEMA</v>
      </c>
    </row>
    <row r="121" spans="2:10" ht="12.75">
      <c r="B121" s="10" t="s">
        <v>16</v>
      </c>
      <c r="C121" s="11"/>
      <c r="D121" s="11"/>
      <c r="E121" s="12"/>
      <c r="G121" s="10" t="s">
        <v>27</v>
      </c>
      <c r="H121" s="11"/>
      <c r="I121" s="11"/>
      <c r="J121" s="12"/>
    </row>
    <row r="122" spans="2:10" ht="12.75">
      <c r="B122" s="7" t="str">
        <f>E12</f>
        <v>2ºC  LOS DORADOS</v>
      </c>
      <c r="C122" s="9">
        <v>5</v>
      </c>
      <c r="D122" s="9">
        <v>1</v>
      </c>
      <c r="E122" s="7" t="str">
        <f>IF(E58=B9,E9,IF(E58=B10,E10,IF(E58=B11,E11,IF(E58=B3,E3,IF(E58=B4,E4,IF(E58=B5,E5,IF(E58=B6,E6,IF(E58=B7,E7,E8))))))))</f>
        <v>1ºB LOS PANTERA</v>
      </c>
      <c r="G122" s="7" t="str">
        <f>E122</f>
        <v>1ºB LOS PANTERA</v>
      </c>
      <c r="H122" s="2"/>
      <c r="I122" s="2"/>
      <c r="J122" s="7" t="str">
        <f>E12</f>
        <v>2ºC  LOS DORADOS</v>
      </c>
    </row>
    <row r="123" spans="2:10" ht="12.75">
      <c r="B123" s="7" t="str">
        <f>IF(B59=B9,E9,IF(B59=B10,E10,IF(B59=B11,E11,IF(B59=B3,E3,IF(B59=B4,E4,IF(B59=B5,E5,IF(B59=B6,E6,IF(B59=B7,E7,E8))))))))</f>
        <v>1ºC  ESCUADRÓN</v>
      </c>
      <c r="C123" s="9">
        <v>5</v>
      </c>
      <c r="D123" s="9">
        <v>2</v>
      </c>
      <c r="E123" s="7" t="str">
        <f>IF(E59=B10,E10,IF(E59=B11,E11,IF(E59=B3,E3,IF(E59=B4,E4,IF(E59=B5,E5,IF(E59=B6,E6,IF(E59=B7,E7,IF(E59=B8,E8,E9))))))))</f>
        <v>2ºC   TEAM NATE</v>
      </c>
      <c r="G123" s="7" t="str">
        <f>E123</f>
        <v>2ºC   TEAM NATE</v>
      </c>
      <c r="H123" s="2"/>
      <c r="I123" s="2"/>
      <c r="J123" s="7" t="str">
        <f>B123</f>
        <v>1ºC  ESCUADRÓN</v>
      </c>
    </row>
    <row r="124" spans="2:10" ht="12.75">
      <c r="B124" s="7" t="str">
        <f>IF(B60=B10,E10,IF(B60=B11,E11,IF(B60=B3,E3,IF(B60=B4,E4,IF(B60=B5,E5,IF(B60=B6,E6,IF(B60=B7,E7,IF(B60=B8,E8,E9))))))))</f>
        <v>1º B LOS LEONES</v>
      </c>
      <c r="C124" s="9">
        <v>3</v>
      </c>
      <c r="D124" s="9">
        <v>1</v>
      </c>
      <c r="E124" s="7" t="str">
        <f>IF(E60=B11,E11,IF(E60=B3,E3,IF(E60=B4,E4,IF(E60=B5,E5,IF(E60=B6,E6,IF(E60=B7,E7,IF(E60=B8,E8,IF(E60=B9,E9,E10))))))))</f>
        <v>2ºB  LOS RENEGAOS</v>
      </c>
      <c r="G124" s="7" t="str">
        <f>E124</f>
        <v>2ºB  LOS RENEGAOS</v>
      </c>
      <c r="H124" s="2"/>
      <c r="I124" s="2"/>
      <c r="J124" s="7" t="str">
        <f>B124</f>
        <v>1º B LOS LEONES</v>
      </c>
    </row>
    <row r="125" spans="2:10" ht="12.75">
      <c r="B125" s="7" t="str">
        <f>IF(B61=B11,E11,IF(B61=B3,E3,IF(B61=B4,E4,IF(B61=B5,E5,IF(B61=B6,E6,IF(B61=B7,E7,IF(B61=B8,E8,IF(B61=B9,E9,E10))))))))</f>
        <v>1º A  MIRIÁPODOS</v>
      </c>
      <c r="C125" s="9">
        <v>1</v>
      </c>
      <c r="D125" s="9">
        <v>3</v>
      </c>
      <c r="E125" s="7" t="str">
        <f>IF(E61=B3,E3,IF(E61=B4,E4,IF(E61=B5,E5,IF(E61=B6,E6,IF(E61=B7,E7,IF(E61=B8,E8,IF(E61=B9,E9,IF(E61=B10,E10,E11))))))))</f>
        <v>2ºA  TEAM CHEMA</v>
      </c>
      <c r="G125" s="7" t="str">
        <f>E125</f>
        <v>2ºA  TEAM CHEMA</v>
      </c>
      <c r="H125" s="2"/>
      <c r="I125" s="2"/>
      <c r="J125" s="7" t="str">
        <f>B125</f>
        <v>1º A  MIRIÁPODOS</v>
      </c>
    </row>
    <row r="126" spans="2:10" ht="12.75">
      <c r="B126" s="7" t="str">
        <f>IF(B62=B3,E3,IF(B62=B4,E4,IF(B62=B5,E5,IF(B62=B6,E6,IF(B62=B7,E7,IF(B62=B8,E8,IF(B62=B9,E9,IF(B62=B10,E10,E11))))))))</f>
        <v>2ºA  ROMANESCUS</v>
      </c>
      <c r="C126" s="9">
        <v>3</v>
      </c>
      <c r="D126" s="9">
        <v>4</v>
      </c>
      <c r="E126" s="7" t="str">
        <f>IF(E62=B4,E4,IF(E62=B5,E5,IF(E62=B6,E6,IF(E62=B7,E7,IF(E62=B8,E8,IF(E62=B9,E9,IF(E62=B10,E10,IF(E62=B11,E11,E3))))))))</f>
        <v>2ºB  SPARTANOS</v>
      </c>
      <c r="G126" s="7" t="str">
        <f>E126</f>
        <v>2ºB  SPARTANOS</v>
      </c>
      <c r="H126" s="2"/>
      <c r="I126" s="2"/>
      <c r="J126" s="7" t="str">
        <f>B126</f>
        <v>2ºA  ROMANESCUS</v>
      </c>
    </row>
    <row r="128" spans="2:10" ht="12.75">
      <c r="B128" s="10" t="s">
        <v>17</v>
      </c>
      <c r="C128" s="11"/>
      <c r="D128" s="11"/>
      <c r="E128" s="12"/>
      <c r="G128" s="10" t="s">
        <v>26</v>
      </c>
      <c r="H128" s="11"/>
      <c r="I128" s="11"/>
      <c r="J128" s="12"/>
    </row>
    <row r="129" spans="2:10" ht="12.75">
      <c r="B129" s="7" t="str">
        <f>E12</f>
        <v>2ºC  LOS DORADOS</v>
      </c>
      <c r="C129" s="9">
        <v>0</v>
      </c>
      <c r="D129" s="9">
        <v>2</v>
      </c>
      <c r="E129" s="7" t="str">
        <f>IF(E65=B7,E7,IF(E65=B8,E8,IF(E65=B9,E9,IF(E65=B10,E10,IF(E65=B11,E11,IF(E65=B3,E3,IF(E65=B4,E4,IF(E65=B5,E5,E6))))))))</f>
        <v>2ºB  SPARTANOS</v>
      </c>
      <c r="G129" s="7" t="str">
        <f>E129</f>
        <v>2ºB  SPARTANOS</v>
      </c>
      <c r="H129" s="2"/>
      <c r="I129" s="2"/>
      <c r="J129" s="7" t="str">
        <f>E12</f>
        <v>2ºC  LOS DORADOS</v>
      </c>
    </row>
    <row r="130" spans="2:10" ht="12.75">
      <c r="B130" s="7" t="str">
        <f>IF(B66=B7,E7,IF(B66=B8,E8,IF(B66=B9,E9,IF(B66=B10,E10,IF(B66=B11,E11,IF(B66=B3,E3,IF(B66=B4,E4,IF(B66=B5,E5,E6))))))))</f>
        <v>2ºC   TEAM NATE</v>
      </c>
      <c r="C130" s="9">
        <v>4</v>
      </c>
      <c r="D130" s="9">
        <v>4</v>
      </c>
      <c r="E130" s="7" t="str">
        <f>IF(E66=B8,E8,IF(E66=B9,E9,IF(E66=B10,E10,IF(E66=B11,E11,IF(E66=B3,E3,IF(E66=B4,E4,IF(E66=B5,E5,IF(E66=B6,E6,E7))))))))</f>
        <v>2ºA  ROMANESCUS</v>
      </c>
      <c r="G130" s="7" t="str">
        <f>E130</f>
        <v>2ºA  ROMANESCUS</v>
      </c>
      <c r="H130" s="2"/>
      <c r="I130" s="2"/>
      <c r="J130" s="7" t="str">
        <f>B130</f>
        <v>2ºC   TEAM NATE</v>
      </c>
    </row>
    <row r="131" spans="2:10" ht="12.75">
      <c r="B131" s="7" t="str">
        <f>IF(B67=B8,E8,IF(B67=B9,E9,IF(B67=B10,E10,IF(B67=B11,E11,IF(B67=B3,E3,IF(B67=B4,E4,IF(B67=B5,E5,IF(B67=B6,E6,E7))))))))</f>
        <v>2ºB  LOS RENEGAOS</v>
      </c>
      <c r="C131" s="9">
        <v>2</v>
      </c>
      <c r="D131" s="9">
        <v>0</v>
      </c>
      <c r="E131" s="7" t="str">
        <f>IF(E67=B9,E9,IF(E67=B10,E10,IF(E67=B11,E11,IF(E67=B3,E3,IF(E67=B4,E4,IF(E67=B5,E5,IF(E67=B6,E6,IF(E67=B7,E7,E8))))))))</f>
        <v>1ºC  ESCUADRÓN</v>
      </c>
      <c r="G131" s="7" t="str">
        <f>E131</f>
        <v>1ºC  ESCUADRÓN</v>
      </c>
      <c r="H131" s="2"/>
      <c r="I131" s="2"/>
      <c r="J131" s="7" t="str">
        <f>B131</f>
        <v>2ºB  LOS RENEGAOS</v>
      </c>
    </row>
    <row r="132" spans="2:10" ht="12.75">
      <c r="B132" s="7" t="str">
        <f>IF(B68=B9,E9,IF(B68=B10,E10,IF(B68=B11,E11,IF(B68=B3,E3,IF(B68=B4,E4,IF(B68=B5,E5,IF(B68=B6,E6,IF(B68=B7,E7,E8))))))))</f>
        <v>2ºA  TEAM CHEMA</v>
      </c>
      <c r="C132" s="9">
        <v>4</v>
      </c>
      <c r="D132" s="9">
        <v>4</v>
      </c>
      <c r="E132" s="7" t="str">
        <f>IF(E68=B10,E10,IF(E68=B11,E11,IF(E68=B3,E3,IF(E68=B4,E4,IF(E68=B5,E5,IF(E68=B6,E6,IF(E68=B7,E7,IF(E68=B8,E8,E9))))))))</f>
        <v>1º B LOS LEONES</v>
      </c>
      <c r="G132" s="7" t="str">
        <f>E132</f>
        <v>1º B LOS LEONES</v>
      </c>
      <c r="H132" s="2"/>
      <c r="I132" s="2"/>
      <c r="J132" s="7" t="str">
        <f>B132</f>
        <v>2ºA  TEAM CHEMA</v>
      </c>
    </row>
    <row r="133" spans="2:10" ht="12.75">
      <c r="B133" s="7" t="str">
        <f>IF(B69=B10,E10,IF(B69=B11,E11,IF(B69=B3,E3,IF(B69=B4,E4,IF(B69=B5,E5,IF(B69=B6,E6,IF(B69=B7,E7,IF(B69=B8,E8,E9))))))))</f>
        <v>1ºB LOS PANTERA</v>
      </c>
      <c r="C133" s="9">
        <v>2</v>
      </c>
      <c r="D133" s="9">
        <v>4</v>
      </c>
      <c r="E133" s="7" t="str">
        <f>IF(E69=B11,E11,IF(E69=B3,E3,IF(E69=B4,E4,IF(E69=B5,E5,IF(E69=B6,E6,IF(E69=B7,E7,IF(E69=B8,E8,IF(E69=B9,E9,E10))))))))</f>
        <v>1º A  MIRIÁPODOS</v>
      </c>
      <c r="G133" s="7" t="str">
        <f>E133</f>
        <v>1º A  MIRIÁPODOS</v>
      </c>
      <c r="H133" s="2"/>
      <c r="I133" s="2"/>
      <c r="J133" s="7" t="str">
        <f>B133</f>
        <v>1ºB LOS PANTERA</v>
      </c>
    </row>
    <row r="135" spans="2:10" ht="12.75">
      <c r="B135" s="10" t="s">
        <v>18</v>
      </c>
      <c r="C135" s="11"/>
      <c r="D135" s="11"/>
      <c r="E135" s="12"/>
      <c r="G135" s="10" t="s">
        <v>25</v>
      </c>
      <c r="H135" s="11"/>
      <c r="I135" s="11"/>
      <c r="J135" s="12"/>
    </row>
    <row r="136" spans="2:10" ht="12.75">
      <c r="B136" s="7" t="str">
        <f>IF(B72=B4,E4,IF(B72=B5,E5,IF(B72=B6,E6,IF(B72=B7,E7,IF(B72=B8,E8,IF(B72=B9,E9,IF(B72=B10,E10,IF(B72=B11,E11,E3))))))))</f>
        <v>1º A  MIRIÁPODOS</v>
      </c>
      <c r="C136" s="9">
        <v>1</v>
      </c>
      <c r="D136" s="9">
        <v>1</v>
      </c>
      <c r="E136" s="7" t="str">
        <f>E12</f>
        <v>2ºC  LOS DORADOS</v>
      </c>
      <c r="G136" s="7" t="str">
        <f>E12</f>
        <v>2ºC  LOS DORADOS</v>
      </c>
      <c r="H136" s="2"/>
      <c r="I136" s="2"/>
      <c r="J136" s="7" t="str">
        <f>B136</f>
        <v>1º A  MIRIÁPODOS</v>
      </c>
    </row>
    <row r="137" spans="2:10" ht="12.75">
      <c r="B137" s="7" t="str">
        <f>IF(B73=B5,E5,IF(B73=B6,E6,IF(B73=B7,E7,IF(B73=B8,E8,IF(B73=B9,E9,IF(B73=B10,E10,IF(B73=B11,E11,IF(B73=B3,E3,E4))))))))</f>
        <v>2ºA  ROMANESCUS</v>
      </c>
      <c r="C137" s="9">
        <v>4</v>
      </c>
      <c r="D137" s="9">
        <v>6</v>
      </c>
      <c r="E137" s="7" t="str">
        <f>IF(E73=B6,E6,IF(E73=B7,E7,IF(E73=B8,E8,IF(E73=B9,E9,IF(E73=B10,E10,IF(E73=B11,E11,IF(E73=B3,E3,IF(E73=B4,E4,E5))))))))</f>
        <v>2ºB  LOS RENEGAOS</v>
      </c>
      <c r="G137" s="7" t="str">
        <f>E137</f>
        <v>2ºB  LOS RENEGAOS</v>
      </c>
      <c r="H137" s="2"/>
      <c r="I137" s="2"/>
      <c r="J137" s="7" t="str">
        <f>B137</f>
        <v>2ºA  ROMANESCUS</v>
      </c>
    </row>
    <row r="138" spans="2:10" ht="12.75">
      <c r="B138" s="7" t="str">
        <f>IF(B74=B6,E6,IF(B74=B7,E7,IF(B74=B8,E8,IF(B74=B9,E9,IF(B74=B10,E10,IF(B74=B11,E11,IF(B74=B3,E3,IF(B74=B4,E4,E5))))))))</f>
        <v>1ºC  ESCUADRÓN</v>
      </c>
      <c r="C138" s="9">
        <v>2</v>
      </c>
      <c r="D138" s="9">
        <v>3</v>
      </c>
      <c r="E138" s="7" t="str">
        <f>IF(E74=B7,E7,IF(E74=B8,E8,IF(E74=B9,E9,IF(E74=B10,E10,IF(E74=B11,E11,IF(E74=B3,E3,IF(E74=B4,E4,IF(E74=B5,E5,E6))))))))</f>
        <v>2ºA  TEAM CHEMA</v>
      </c>
      <c r="G138" s="7" t="str">
        <f>E138</f>
        <v>2ºA  TEAM CHEMA</v>
      </c>
      <c r="H138" s="2"/>
      <c r="I138" s="2"/>
      <c r="J138" s="7" t="str">
        <f>B138</f>
        <v>1ºC  ESCUADRÓN</v>
      </c>
    </row>
    <row r="139" spans="2:10" ht="12.75">
      <c r="B139" s="7" t="str">
        <f>IF(B75=B7,E7,IF(B75=B8,E8,IF(B75=B9,E9,IF(B75=B10,E10,IF(B75=B11,E11,IF(B75=B3,E3,IF(B75=B4,E4,IF(B75=B5,E5,E6))))))))</f>
        <v>1º B LOS LEONES</v>
      </c>
      <c r="C139" s="9">
        <v>3</v>
      </c>
      <c r="D139" s="9">
        <v>1</v>
      </c>
      <c r="E139" s="7" t="str">
        <f>IF(E75=B8,E8,IF(E75=B9,E9,IF(E75=B10,E10,IF(E75=B11,E11,IF(E75=B3,E3,IF(E75=B4,E4,IF(E75=B5,E5,IF(E75=B6,E6,E7))))))))</f>
        <v>1ºB LOS PANTERA</v>
      </c>
      <c r="G139" s="7" t="str">
        <f>E139</f>
        <v>1ºB LOS PANTERA</v>
      </c>
      <c r="H139" s="2"/>
      <c r="I139" s="2"/>
      <c r="J139" s="7" t="str">
        <f>B139</f>
        <v>1º B LOS LEONES</v>
      </c>
    </row>
    <row r="140" spans="2:10" ht="12.75">
      <c r="B140" s="7" t="str">
        <f>IF(B76=B8,E8,IF(B76=B9,E9,IF(B76=B10,E10,IF(B76=B11,E11,IF(B76=B3,E3,IF(B76=B4,E4,IF(B76=B5,E5,IF(B76=B6,E6,E7))))))))</f>
        <v>2ºB  SPARTANOS</v>
      </c>
      <c r="C140" s="9">
        <v>1</v>
      </c>
      <c r="D140" s="9">
        <v>3</v>
      </c>
      <c r="E140" s="7" t="str">
        <f>IF(E76=B9,E9,IF(E76=B10,E10,IF(E76=B11,E11,IF(E76=B3,E3,IF(E76=B4,E4,IF(E76=B5,E5,IF(E76=B6,E6,IF(E76=B7,E7,E8))))))))</f>
        <v>2ºC   TEAM NATE</v>
      </c>
      <c r="G140" s="7" t="str">
        <f>E140</f>
        <v>2ºC   TEAM NATE</v>
      </c>
      <c r="H140" s="2"/>
      <c r="I140" s="2"/>
      <c r="J140" s="7" t="str">
        <f>B140</f>
        <v>2ºB  SPARTANOS</v>
      </c>
    </row>
    <row r="141" spans="2:5" ht="12.75">
      <c r="B141" s="13" t="s">
        <v>43</v>
      </c>
      <c r="C141" s="14"/>
      <c r="D141" s="14"/>
      <c r="E141" s="14"/>
    </row>
  </sheetData>
  <sheetProtection/>
  <mergeCells count="37">
    <mergeCell ref="B22:E22"/>
    <mergeCell ref="G86:J86"/>
    <mergeCell ref="B15:E15"/>
    <mergeCell ref="B86:E86"/>
    <mergeCell ref="G100:J100"/>
    <mergeCell ref="B36:E36"/>
    <mergeCell ref="B71:E71"/>
    <mergeCell ref="G79:J79"/>
    <mergeCell ref="B50:E50"/>
    <mergeCell ref="B57:E57"/>
    <mergeCell ref="B128:E128"/>
    <mergeCell ref="B64:E64"/>
    <mergeCell ref="B107:E107"/>
    <mergeCell ref="B93:E93"/>
    <mergeCell ref="G64:J64"/>
    <mergeCell ref="G107:J107"/>
    <mergeCell ref="B100:E100"/>
    <mergeCell ref="G114:J114"/>
    <mergeCell ref="B79:E79"/>
    <mergeCell ref="G93:J93"/>
    <mergeCell ref="G15:J15"/>
    <mergeCell ref="G36:J36"/>
    <mergeCell ref="G71:J71"/>
    <mergeCell ref="G22:J22"/>
    <mergeCell ref="G29:J29"/>
    <mergeCell ref="G43:J43"/>
    <mergeCell ref="G57:J57"/>
    <mergeCell ref="B141:E141"/>
    <mergeCell ref="G50:J50"/>
    <mergeCell ref="B29:E29"/>
    <mergeCell ref="B43:E43"/>
    <mergeCell ref="B135:E135"/>
    <mergeCell ref="G135:J135"/>
    <mergeCell ref="G121:J121"/>
    <mergeCell ref="B114:E114"/>
    <mergeCell ref="G128:J128"/>
    <mergeCell ref="B121:E121"/>
  </mergeCells>
  <printOptions/>
  <pageMargins left="0.5118110236220472" right="0.5118110236220472" top="0.5511811023622047" bottom="0.5118110236220472" header="0.5118110236220472" footer="0"/>
  <pageSetup fitToHeight="1" fitToWidth="1" horizontalDpi="300" verticalDpi="3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17"/>
  <sheetViews>
    <sheetView zoomScalePageLayoutView="0" workbookViewId="0" topLeftCell="A1">
      <selection activeCell="G24" sqref="G23:G24"/>
    </sheetView>
  </sheetViews>
  <sheetFormatPr defaultColWidth="11.421875" defaultRowHeight="12.75"/>
  <cols>
    <col min="2" max="2" width="5.7109375" style="3" customWidth="1"/>
    <col min="3" max="3" width="20.7109375" style="3" customWidth="1"/>
    <col min="4" max="10" width="5.7109375" style="3" customWidth="1"/>
    <col min="11" max="11" width="8.7109375" style="3" customWidth="1"/>
    <col min="12" max="12" width="5.140625" style="0" customWidth="1"/>
    <col min="13" max="14" width="6.7109375" style="0" customWidth="1"/>
  </cols>
  <sheetData>
    <row r="3" spans="3:11" s="3" customFormat="1" ht="12.75">
      <c r="C3" s="3" t="s">
        <v>28</v>
      </c>
      <c r="D3" s="3" t="s">
        <v>9</v>
      </c>
      <c r="E3" s="3" t="s">
        <v>6</v>
      </c>
      <c r="F3" s="3" t="s">
        <v>4</v>
      </c>
      <c r="G3" s="3" t="s">
        <v>29</v>
      </c>
      <c r="H3" s="3" t="s">
        <v>5</v>
      </c>
      <c r="I3" s="3" t="s">
        <v>30</v>
      </c>
      <c r="J3" s="3" t="s">
        <v>31</v>
      </c>
      <c r="K3" s="3" t="s">
        <v>32</v>
      </c>
    </row>
    <row r="4" spans="2:13" ht="12.75">
      <c r="B4" s="3">
        <v>1</v>
      </c>
      <c r="C4" s="3" t="s">
        <v>0</v>
      </c>
      <c r="K4" s="3">
        <f>(E4*3)+F4</f>
        <v>0</v>
      </c>
      <c r="M4">
        <f>I4-J4</f>
        <v>0</v>
      </c>
    </row>
    <row r="5" spans="2:13" ht="12.75">
      <c r="B5" s="3">
        <f>B4+1</f>
        <v>2</v>
      </c>
      <c r="C5" s="3" t="s">
        <v>1</v>
      </c>
      <c r="K5" s="3">
        <f aca="true" t="shared" si="0" ref="K5:K13">(E5*3)+F5</f>
        <v>0</v>
      </c>
      <c r="M5">
        <f aca="true" t="shared" si="1" ref="M5:M13">I5-J5</f>
        <v>0</v>
      </c>
    </row>
    <row r="6" spans="2:13" ht="12.75">
      <c r="B6" s="3">
        <f aca="true" t="shared" si="2" ref="B6:B13">B5+1</f>
        <v>3</v>
      </c>
      <c r="C6" s="3" t="s">
        <v>2</v>
      </c>
      <c r="K6" s="3">
        <f t="shared" si="0"/>
        <v>0</v>
      </c>
      <c r="M6">
        <f t="shared" si="1"/>
        <v>0</v>
      </c>
    </row>
    <row r="7" spans="2:13" ht="12.75">
      <c r="B7" s="3">
        <f t="shared" si="2"/>
        <v>4</v>
      </c>
      <c r="C7" s="3" t="s">
        <v>3</v>
      </c>
      <c r="K7" s="3">
        <f t="shared" si="0"/>
        <v>0</v>
      </c>
      <c r="M7">
        <f t="shared" si="1"/>
        <v>0</v>
      </c>
    </row>
    <row r="8" spans="2:13" ht="12.75">
      <c r="B8" s="3">
        <f t="shared" si="2"/>
        <v>5</v>
      </c>
      <c r="C8" s="3" t="s">
        <v>4</v>
      </c>
      <c r="K8" s="3">
        <f t="shared" si="0"/>
        <v>0</v>
      </c>
      <c r="M8">
        <f t="shared" si="1"/>
        <v>0</v>
      </c>
    </row>
    <row r="9" spans="2:13" ht="12.75">
      <c r="B9" s="3">
        <f t="shared" si="2"/>
        <v>6</v>
      </c>
      <c r="C9" s="3" t="s">
        <v>5</v>
      </c>
      <c r="K9" s="3">
        <f t="shared" si="0"/>
        <v>0</v>
      </c>
      <c r="M9">
        <f t="shared" si="1"/>
        <v>0</v>
      </c>
    </row>
    <row r="10" spans="2:13" ht="12.75">
      <c r="B10" s="3">
        <f t="shared" si="2"/>
        <v>7</v>
      </c>
      <c r="C10" s="3" t="s">
        <v>6</v>
      </c>
      <c r="K10" s="3">
        <f t="shared" si="0"/>
        <v>0</v>
      </c>
      <c r="M10">
        <f t="shared" si="1"/>
        <v>0</v>
      </c>
    </row>
    <row r="11" spans="2:13" ht="12.75">
      <c r="B11" s="3">
        <f t="shared" si="2"/>
        <v>8</v>
      </c>
      <c r="C11" s="3" t="s">
        <v>7</v>
      </c>
      <c r="K11" s="3">
        <f t="shared" si="0"/>
        <v>0</v>
      </c>
      <c r="M11">
        <f t="shared" si="1"/>
        <v>0</v>
      </c>
    </row>
    <row r="12" spans="2:13" ht="12.75">
      <c r="B12" s="3">
        <f t="shared" si="2"/>
        <v>9</v>
      </c>
      <c r="C12" s="3" t="s">
        <v>8</v>
      </c>
      <c r="K12" s="3">
        <f t="shared" si="0"/>
        <v>0</v>
      </c>
      <c r="M12">
        <f t="shared" si="1"/>
        <v>0</v>
      </c>
    </row>
    <row r="13" spans="2:13" ht="12.75">
      <c r="B13" s="3">
        <f t="shared" si="2"/>
        <v>10</v>
      </c>
      <c r="C13" s="3" t="s">
        <v>9</v>
      </c>
      <c r="K13" s="3">
        <f t="shared" si="0"/>
        <v>0</v>
      </c>
      <c r="M13">
        <f t="shared" si="1"/>
        <v>0</v>
      </c>
    </row>
    <row r="15" spans="4:13" ht="12.75">
      <c r="D15" s="3">
        <f>D4+D5+D6+D7+D8+D9+D10+D11+D12+D13</f>
        <v>0</v>
      </c>
      <c r="E15" s="3">
        <f aca="true" t="shared" si="3" ref="E15:K15">E4+E5+E6+E7+E8+E9+E10+E11+E12+E13</f>
        <v>0</v>
      </c>
      <c r="F15" s="3">
        <f t="shared" si="3"/>
        <v>0</v>
      </c>
      <c r="G15" s="3">
        <f t="shared" si="3"/>
        <v>0</v>
      </c>
      <c r="H15" s="3">
        <f t="shared" si="3"/>
        <v>0</v>
      </c>
      <c r="I15" s="3">
        <f t="shared" si="3"/>
        <v>0</v>
      </c>
      <c r="J15" s="3">
        <f t="shared" si="3"/>
        <v>0</v>
      </c>
      <c r="K15" s="3">
        <f t="shared" si="3"/>
        <v>0</v>
      </c>
      <c r="M15" s="3">
        <f>M4+M5+M6+M7+M8+M9+M10+M11+M12+M13</f>
        <v>0</v>
      </c>
    </row>
    <row r="17" spans="4:11" ht="12.75">
      <c r="D17" s="3">
        <f>D15-E15-F15-G15</f>
        <v>0</v>
      </c>
      <c r="K17" s="3">
        <f>K15-(E15*3)-F15</f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IES</dc:creator>
  <cp:keywords/>
  <dc:description/>
  <cp:lastModifiedBy>Ciencias1</cp:lastModifiedBy>
  <cp:lastPrinted>2020-01-10T09:33:39Z</cp:lastPrinted>
  <dcterms:created xsi:type="dcterms:W3CDTF">2013-10-14T09:40:57Z</dcterms:created>
  <dcterms:modified xsi:type="dcterms:W3CDTF">2020-02-11T10:31:22Z</dcterms:modified>
  <cp:category/>
  <cp:version/>
  <cp:contentType/>
  <cp:contentStatus/>
</cp:coreProperties>
</file>