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1"/>
  </bookViews>
  <sheets>
    <sheet name="CALENDARIO" sheetId="1" r:id="rId1"/>
    <sheet name="CLASIFICACIÓN" sheetId="2" r:id="rId2"/>
  </sheets>
  <definedNames/>
  <calcPr fullCalcOnLoad="1"/>
</workbook>
</file>

<file path=xl/sharedStrings.xml><?xml version="1.0" encoding="utf-8"?>
<sst xmlns="http://schemas.openxmlformats.org/spreadsheetml/2006/main" count="206" uniqueCount="60">
  <si>
    <t>A</t>
  </si>
  <si>
    <t>B</t>
  </si>
  <si>
    <t>C</t>
  </si>
  <si>
    <t>D</t>
  </si>
  <si>
    <t>E</t>
  </si>
  <si>
    <t>F</t>
  </si>
  <si>
    <t>G</t>
  </si>
  <si>
    <t>H</t>
  </si>
  <si>
    <t>J</t>
  </si>
  <si>
    <t>JORNADA 1</t>
  </si>
  <si>
    <t>JORNADA 2</t>
  </si>
  <si>
    <t>JORNADA 3</t>
  </si>
  <si>
    <t>JORNADA 4</t>
  </si>
  <si>
    <t>JORNADA 5</t>
  </si>
  <si>
    <t>JORNADA 6</t>
  </si>
  <si>
    <t>JORNADA 7</t>
  </si>
  <si>
    <t>JORNADA 8</t>
  </si>
  <si>
    <t>JORNADA 9</t>
  </si>
  <si>
    <t>JORNADA 10</t>
  </si>
  <si>
    <t>JORNADA 11</t>
  </si>
  <si>
    <t>JORNADA 12</t>
  </si>
  <si>
    <t>JORNADA 13</t>
  </si>
  <si>
    <t>JORNADA 14</t>
  </si>
  <si>
    <t>EQUIPO</t>
  </si>
  <si>
    <t>P</t>
  </si>
  <si>
    <t>GF</t>
  </si>
  <si>
    <t>GC</t>
  </si>
  <si>
    <t>PTOS</t>
  </si>
  <si>
    <t>1º ESO A  THE BULLS</t>
  </si>
  <si>
    <t>1º ESO B   LOS AVATAR</t>
  </si>
  <si>
    <t>2º ESO A  LAS ESTRELLAS</t>
  </si>
  <si>
    <t>2º ESO B  ESCORPIONES</t>
  </si>
  <si>
    <t>2º ESO B  LOS REBELDES</t>
  </si>
  <si>
    <t>2º ESO C  LOS GENEROSOS</t>
  </si>
  <si>
    <t>2º ESO C  LOS AUTÓNOMOS</t>
  </si>
  <si>
    <t>1º ESO C  F.C. LOS LEONES</t>
  </si>
  <si>
    <t>RESULTADOS A 13 - 02 - 2023            FIN PRIMERA VUELTA</t>
  </si>
  <si>
    <t>ESCORPIONES</t>
  </si>
  <si>
    <t>ESTRELLAS</t>
  </si>
  <si>
    <t>AUTÓNOMOS</t>
  </si>
  <si>
    <t>REBELDES</t>
  </si>
  <si>
    <t>AVATAR</t>
  </si>
  <si>
    <t>BULLS</t>
  </si>
  <si>
    <t>LEONES</t>
  </si>
  <si>
    <t>GENEROSOS</t>
  </si>
  <si>
    <t>1º</t>
  </si>
  <si>
    <t>2º</t>
  </si>
  <si>
    <t>3º</t>
  </si>
  <si>
    <t>CUARTOS DE FINAL DEL TORNEO DE FÚTBOL SALA 2022 - 2023</t>
  </si>
  <si>
    <t>4º</t>
  </si>
  <si>
    <t>5º</t>
  </si>
  <si>
    <t>PARTIDOS AL MEJOR DE 5</t>
  </si>
  <si>
    <t>2ºB</t>
  </si>
  <si>
    <t>2ºA</t>
  </si>
  <si>
    <t>2ºC</t>
  </si>
  <si>
    <t>FINAL TORNEO FÚTBOL SALA 2022 - 2023</t>
  </si>
  <si>
    <t>SEMIFINALES FÚTBOL SALA XV TORNEO</t>
  </si>
  <si>
    <t>FINAL FECHA 18-05-2023     GIMNASIO DEL CENTRO   14.00 HORAS</t>
  </si>
  <si>
    <t>REBELDES 8  campeón por penaltis</t>
  </si>
  <si>
    <t>ESTRELLAS 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</si>
</sst>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8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1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1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45" fillId="32" borderId="12" xfId="0" applyFont="1" applyFill="1" applyBorder="1" applyAlignment="1">
      <alignment horizontal="center" vertical="center"/>
    </xf>
    <xf numFmtId="0" fontId="45" fillId="32" borderId="13" xfId="0" applyFont="1" applyFill="1" applyBorder="1" applyAlignment="1">
      <alignment horizontal="center" vertical="center"/>
    </xf>
    <xf numFmtId="0" fontId="45" fillId="32" borderId="14" xfId="0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center" vertical="center"/>
    </xf>
    <xf numFmtId="0" fontId="10" fillId="12" borderId="13" xfId="0" applyFont="1" applyFill="1" applyBorder="1" applyAlignment="1">
      <alignment horizontal="center" vertical="center"/>
    </xf>
    <xf numFmtId="0" fontId="10" fillId="12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97"/>
  <sheetViews>
    <sheetView zoomScalePageLayoutView="0" workbookViewId="0" topLeftCell="A73">
      <selection activeCell="J91" sqref="J91"/>
    </sheetView>
  </sheetViews>
  <sheetFormatPr defaultColWidth="11.421875" defaultRowHeight="12.75"/>
  <cols>
    <col min="1" max="1" width="5.28125" style="1" customWidth="1"/>
    <col min="2" max="2" width="25.140625" style="3" customWidth="1"/>
    <col min="3" max="4" width="5.7109375" style="1" customWidth="1"/>
    <col min="5" max="5" width="25.140625" style="3" customWidth="1"/>
    <col min="6" max="6" width="2.421875" style="1" customWidth="1"/>
    <col min="7" max="7" width="25.00390625" style="15" customWidth="1"/>
    <col min="8" max="9" width="5.7109375" style="1" customWidth="1"/>
    <col min="10" max="10" width="25.00390625" style="15" customWidth="1"/>
    <col min="11" max="11" width="2.7109375" style="1" customWidth="1"/>
    <col min="12" max="16384" width="11.421875" style="1" customWidth="1"/>
  </cols>
  <sheetData>
    <row r="3" spans="2:5" ht="14.25">
      <c r="B3" s="3" t="s">
        <v>0</v>
      </c>
      <c r="E3" s="8" t="s">
        <v>28</v>
      </c>
    </row>
    <row r="4" spans="2:5" ht="14.25">
      <c r="B4" s="3" t="s">
        <v>1</v>
      </c>
      <c r="E4" s="8" t="s">
        <v>29</v>
      </c>
    </row>
    <row r="5" spans="2:5" ht="14.25">
      <c r="B5" s="3" t="s">
        <v>2</v>
      </c>
      <c r="E5" s="8" t="s">
        <v>35</v>
      </c>
    </row>
    <row r="6" spans="2:5" ht="14.25">
      <c r="B6" s="3" t="s">
        <v>3</v>
      </c>
      <c r="E6" s="8" t="s">
        <v>30</v>
      </c>
    </row>
    <row r="7" spans="2:5" ht="14.25">
      <c r="B7" s="3" t="s">
        <v>4</v>
      </c>
      <c r="E7" s="8" t="s">
        <v>31</v>
      </c>
    </row>
    <row r="8" spans="2:5" ht="14.25">
      <c r="B8" s="3" t="s">
        <v>5</v>
      </c>
      <c r="E8" s="9" t="s">
        <v>32</v>
      </c>
    </row>
    <row r="9" spans="2:5" ht="14.25">
      <c r="B9" s="3" t="s">
        <v>6</v>
      </c>
      <c r="E9" s="9" t="s">
        <v>34</v>
      </c>
    </row>
    <row r="10" spans="2:5" ht="14.25">
      <c r="B10" s="3" t="s">
        <v>7</v>
      </c>
      <c r="E10" s="10" t="s">
        <v>33</v>
      </c>
    </row>
    <row r="13" spans="2:10" ht="12.75">
      <c r="B13" s="39" t="s">
        <v>9</v>
      </c>
      <c r="C13" s="40"/>
      <c r="D13" s="40"/>
      <c r="E13" s="41"/>
      <c r="G13" s="39" t="s">
        <v>16</v>
      </c>
      <c r="H13" s="40"/>
      <c r="I13" s="40"/>
      <c r="J13" s="41"/>
    </row>
    <row r="14" spans="2:10" ht="12.75">
      <c r="B14" s="11" t="s">
        <v>6</v>
      </c>
      <c r="C14" s="2"/>
      <c r="D14" s="2"/>
      <c r="E14" s="12" t="s">
        <v>7</v>
      </c>
      <c r="G14" s="16" t="s">
        <v>7</v>
      </c>
      <c r="H14" s="2"/>
      <c r="I14" s="2"/>
      <c r="J14" s="17" t="s">
        <v>6</v>
      </c>
    </row>
    <row r="15" spans="2:10" ht="12.75">
      <c r="B15" s="12" t="s">
        <v>0</v>
      </c>
      <c r="C15" s="2"/>
      <c r="D15" s="2"/>
      <c r="E15" s="12" t="s">
        <v>1</v>
      </c>
      <c r="G15" s="16" t="s">
        <v>1</v>
      </c>
      <c r="H15" s="2"/>
      <c r="I15" s="2"/>
      <c r="J15" s="16" t="s">
        <v>0</v>
      </c>
    </row>
    <row r="16" spans="2:10" ht="12.75">
      <c r="B16" s="12" t="s">
        <v>2</v>
      </c>
      <c r="C16" s="2"/>
      <c r="D16" s="2"/>
      <c r="E16" s="12" t="s">
        <v>3</v>
      </c>
      <c r="G16" s="16" t="s">
        <v>3</v>
      </c>
      <c r="H16" s="2"/>
      <c r="I16" s="2"/>
      <c r="J16" s="16" t="s">
        <v>2</v>
      </c>
    </row>
    <row r="17" spans="2:10" ht="12.75">
      <c r="B17" s="12" t="s">
        <v>4</v>
      </c>
      <c r="C17" s="2"/>
      <c r="D17" s="2"/>
      <c r="E17" s="12" t="s">
        <v>5</v>
      </c>
      <c r="G17" s="16" t="s">
        <v>5</v>
      </c>
      <c r="H17" s="2"/>
      <c r="I17" s="2"/>
      <c r="J17" s="16" t="s">
        <v>4</v>
      </c>
    </row>
    <row r="19" spans="2:10" ht="12.75">
      <c r="B19" s="39" t="s">
        <v>10</v>
      </c>
      <c r="C19" s="40"/>
      <c r="D19" s="40"/>
      <c r="E19" s="41"/>
      <c r="G19" s="39" t="s">
        <v>17</v>
      </c>
      <c r="H19" s="40"/>
      <c r="I19" s="40"/>
      <c r="J19" s="41"/>
    </row>
    <row r="20" spans="2:10" ht="12.75">
      <c r="B20" s="12" t="s">
        <v>1</v>
      </c>
      <c r="C20" s="2"/>
      <c r="D20" s="2"/>
      <c r="E20" s="12" t="s">
        <v>6</v>
      </c>
      <c r="G20" s="16" t="s">
        <v>6</v>
      </c>
      <c r="H20" s="2"/>
      <c r="I20" s="2"/>
      <c r="J20" s="16" t="s">
        <v>1</v>
      </c>
    </row>
    <row r="21" spans="2:10" ht="12.75">
      <c r="B21" s="12" t="s">
        <v>3</v>
      </c>
      <c r="C21" s="2"/>
      <c r="D21" s="2"/>
      <c r="E21" s="12" t="s">
        <v>0</v>
      </c>
      <c r="G21" s="16" t="s">
        <v>0</v>
      </c>
      <c r="H21" s="2"/>
      <c r="I21" s="2"/>
      <c r="J21" s="16" t="s">
        <v>3</v>
      </c>
    </row>
    <row r="22" spans="2:10" ht="12.75">
      <c r="B22" s="12" t="s">
        <v>5</v>
      </c>
      <c r="C22" s="2"/>
      <c r="D22" s="2"/>
      <c r="E22" s="12" t="s">
        <v>2</v>
      </c>
      <c r="G22" s="16" t="s">
        <v>2</v>
      </c>
      <c r="H22" s="2"/>
      <c r="I22" s="2"/>
      <c r="J22" s="16" t="s">
        <v>5</v>
      </c>
    </row>
    <row r="23" spans="2:10" ht="12.75">
      <c r="B23" s="12" t="s">
        <v>7</v>
      </c>
      <c r="C23" s="2"/>
      <c r="D23" s="2"/>
      <c r="E23" s="12" t="s">
        <v>4</v>
      </c>
      <c r="G23" s="16" t="s">
        <v>4</v>
      </c>
      <c r="H23" s="2"/>
      <c r="I23" s="2"/>
      <c r="J23" s="16" t="s">
        <v>7</v>
      </c>
    </row>
    <row r="25" spans="2:10" ht="12.75">
      <c r="B25" s="39" t="s">
        <v>11</v>
      </c>
      <c r="C25" s="40"/>
      <c r="D25" s="40"/>
      <c r="E25" s="41"/>
      <c r="G25" s="39" t="s">
        <v>18</v>
      </c>
      <c r="H25" s="40"/>
      <c r="I25" s="40"/>
      <c r="J25" s="41"/>
    </row>
    <row r="26" spans="2:10" ht="12.75">
      <c r="B26" s="11" t="s">
        <v>6</v>
      </c>
      <c r="C26" s="2"/>
      <c r="D26" s="2"/>
      <c r="E26" s="12" t="s">
        <v>4</v>
      </c>
      <c r="G26" s="16" t="s">
        <v>4</v>
      </c>
      <c r="H26" s="2"/>
      <c r="I26" s="2"/>
      <c r="J26" s="17" t="s">
        <v>6</v>
      </c>
    </row>
    <row r="27" spans="2:10" ht="12.75">
      <c r="B27" s="12" t="s">
        <v>0</v>
      </c>
      <c r="C27" s="2"/>
      <c r="D27" s="2"/>
      <c r="E27" s="12" t="s">
        <v>5</v>
      </c>
      <c r="G27" s="16" t="s">
        <v>5</v>
      </c>
      <c r="H27" s="2"/>
      <c r="I27" s="2"/>
      <c r="J27" s="16" t="s">
        <v>0</v>
      </c>
    </row>
    <row r="28" spans="2:10" ht="12.75">
      <c r="B28" s="12" t="s">
        <v>2</v>
      </c>
      <c r="C28" s="2"/>
      <c r="D28" s="2"/>
      <c r="E28" s="12" t="s">
        <v>7</v>
      </c>
      <c r="G28" s="16" t="s">
        <v>7</v>
      </c>
      <c r="H28" s="2"/>
      <c r="I28" s="2"/>
      <c r="J28" s="16" t="s">
        <v>2</v>
      </c>
    </row>
    <row r="29" spans="2:10" ht="12.75">
      <c r="B29" s="12" t="s">
        <v>1</v>
      </c>
      <c r="C29" s="2"/>
      <c r="D29" s="2"/>
      <c r="E29" s="12" t="s">
        <v>3</v>
      </c>
      <c r="G29" s="16" t="s">
        <v>3</v>
      </c>
      <c r="H29" s="2"/>
      <c r="I29" s="2"/>
      <c r="J29" s="16" t="s">
        <v>1</v>
      </c>
    </row>
    <row r="31" spans="2:10" ht="12.75">
      <c r="B31" s="39" t="s">
        <v>12</v>
      </c>
      <c r="C31" s="40"/>
      <c r="D31" s="40"/>
      <c r="E31" s="41"/>
      <c r="G31" s="39" t="s">
        <v>19</v>
      </c>
      <c r="H31" s="40"/>
      <c r="I31" s="40"/>
      <c r="J31" s="41"/>
    </row>
    <row r="32" spans="2:10" ht="12.75">
      <c r="B32" s="12" t="s">
        <v>3</v>
      </c>
      <c r="C32" s="2"/>
      <c r="D32" s="2"/>
      <c r="E32" s="12" t="s">
        <v>6</v>
      </c>
      <c r="G32" s="16" t="s">
        <v>6</v>
      </c>
      <c r="H32" s="2"/>
      <c r="I32" s="2"/>
      <c r="J32" s="16" t="s">
        <v>3</v>
      </c>
    </row>
    <row r="33" spans="2:10" ht="12.75">
      <c r="B33" s="12" t="s">
        <v>5</v>
      </c>
      <c r="C33" s="2"/>
      <c r="D33" s="2"/>
      <c r="E33" s="12" t="s">
        <v>1</v>
      </c>
      <c r="G33" s="16" t="s">
        <v>1</v>
      </c>
      <c r="H33" s="2"/>
      <c r="I33" s="2"/>
      <c r="J33" s="16" t="s">
        <v>5</v>
      </c>
    </row>
    <row r="34" spans="2:10" ht="12.75">
      <c r="B34" s="12" t="s">
        <v>7</v>
      </c>
      <c r="C34" s="2"/>
      <c r="D34" s="2"/>
      <c r="E34" s="12" t="s">
        <v>0</v>
      </c>
      <c r="G34" s="16" t="s">
        <v>0</v>
      </c>
      <c r="H34" s="2"/>
      <c r="I34" s="2"/>
      <c r="J34" s="16" t="s">
        <v>7</v>
      </c>
    </row>
    <row r="35" spans="2:10" ht="12.75">
      <c r="B35" s="12" t="s">
        <v>4</v>
      </c>
      <c r="C35" s="2"/>
      <c r="D35" s="2"/>
      <c r="E35" s="12" t="s">
        <v>2</v>
      </c>
      <c r="G35" s="16" t="s">
        <v>2</v>
      </c>
      <c r="H35" s="2"/>
      <c r="I35" s="2"/>
      <c r="J35" s="16" t="s">
        <v>4</v>
      </c>
    </row>
    <row r="37" spans="2:10" ht="12.75">
      <c r="B37" s="39" t="s">
        <v>13</v>
      </c>
      <c r="C37" s="40"/>
      <c r="D37" s="40"/>
      <c r="E37" s="41"/>
      <c r="G37" s="39" t="s">
        <v>20</v>
      </c>
      <c r="H37" s="40"/>
      <c r="I37" s="40"/>
      <c r="J37" s="41"/>
    </row>
    <row r="38" spans="2:10" ht="12.75">
      <c r="B38" s="12" t="s">
        <v>6</v>
      </c>
      <c r="C38" s="2"/>
      <c r="D38" s="2"/>
      <c r="E38" s="12" t="s">
        <v>2</v>
      </c>
      <c r="G38" s="16" t="s">
        <v>2</v>
      </c>
      <c r="H38" s="2"/>
      <c r="I38" s="2"/>
      <c r="J38" s="16" t="s">
        <v>6</v>
      </c>
    </row>
    <row r="39" spans="2:10" ht="12.75">
      <c r="B39" s="12" t="s">
        <v>1</v>
      </c>
      <c r="C39" s="2"/>
      <c r="D39" s="2"/>
      <c r="E39" s="12" t="s">
        <v>7</v>
      </c>
      <c r="G39" s="16" t="s">
        <v>7</v>
      </c>
      <c r="H39" s="2"/>
      <c r="I39" s="2"/>
      <c r="J39" s="16" t="s">
        <v>1</v>
      </c>
    </row>
    <row r="40" spans="2:10" ht="12.75">
      <c r="B40" s="12" t="s">
        <v>0</v>
      </c>
      <c r="C40" s="2"/>
      <c r="D40" s="2"/>
      <c r="E40" s="12" t="s">
        <v>4</v>
      </c>
      <c r="G40" s="16" t="s">
        <v>4</v>
      </c>
      <c r="H40" s="2"/>
      <c r="I40" s="2"/>
      <c r="J40" s="16" t="s">
        <v>0</v>
      </c>
    </row>
    <row r="41" spans="2:10" ht="12.75">
      <c r="B41" s="12" t="s">
        <v>3</v>
      </c>
      <c r="C41" s="2"/>
      <c r="D41" s="2"/>
      <c r="E41" s="12" t="s">
        <v>5</v>
      </c>
      <c r="G41" s="16" t="s">
        <v>5</v>
      </c>
      <c r="H41" s="2"/>
      <c r="I41" s="2"/>
      <c r="J41" s="16" t="s">
        <v>3</v>
      </c>
    </row>
    <row r="43" spans="2:10" ht="12.75">
      <c r="B43" s="39" t="s">
        <v>14</v>
      </c>
      <c r="C43" s="40"/>
      <c r="D43" s="40"/>
      <c r="E43" s="41"/>
      <c r="G43" s="39" t="s">
        <v>21</v>
      </c>
      <c r="H43" s="40"/>
      <c r="I43" s="40"/>
      <c r="J43" s="41"/>
    </row>
    <row r="44" spans="2:10" ht="12.75">
      <c r="B44" s="12" t="s">
        <v>6</v>
      </c>
      <c r="C44" s="2"/>
      <c r="D44" s="2"/>
      <c r="E44" s="12" t="s">
        <v>5</v>
      </c>
      <c r="G44" s="16" t="s">
        <v>5</v>
      </c>
      <c r="H44" s="2"/>
      <c r="I44" s="2"/>
      <c r="J44" s="16" t="s">
        <v>6</v>
      </c>
    </row>
    <row r="45" spans="2:10" ht="12.75">
      <c r="B45" s="12" t="s">
        <v>7</v>
      </c>
      <c r="C45" s="2"/>
      <c r="D45" s="2"/>
      <c r="E45" s="12" t="s">
        <v>3</v>
      </c>
      <c r="G45" s="16" t="s">
        <v>3</v>
      </c>
      <c r="H45" s="2"/>
      <c r="I45" s="2"/>
      <c r="J45" s="16" t="s">
        <v>7</v>
      </c>
    </row>
    <row r="46" spans="2:10" ht="12.75">
      <c r="B46" s="12" t="s">
        <v>4</v>
      </c>
      <c r="C46" s="2"/>
      <c r="D46" s="2"/>
      <c r="E46" s="12" t="s">
        <v>1</v>
      </c>
      <c r="G46" s="16" t="s">
        <v>1</v>
      </c>
      <c r="H46" s="2"/>
      <c r="I46" s="2"/>
      <c r="J46" s="16" t="s">
        <v>4</v>
      </c>
    </row>
    <row r="47" spans="2:10" ht="12.75">
      <c r="B47" s="12" t="s">
        <v>2</v>
      </c>
      <c r="C47" s="2"/>
      <c r="D47" s="2"/>
      <c r="E47" s="12" t="s">
        <v>0</v>
      </c>
      <c r="G47" s="16" t="s">
        <v>0</v>
      </c>
      <c r="H47" s="2"/>
      <c r="I47" s="2"/>
      <c r="J47" s="16" t="s">
        <v>2</v>
      </c>
    </row>
    <row r="49" spans="2:10" ht="12.75">
      <c r="B49" s="39" t="s">
        <v>15</v>
      </c>
      <c r="C49" s="40"/>
      <c r="D49" s="40"/>
      <c r="E49" s="41"/>
      <c r="G49" s="39" t="s">
        <v>22</v>
      </c>
      <c r="H49" s="40"/>
      <c r="I49" s="40"/>
      <c r="J49" s="41"/>
    </row>
    <row r="50" spans="2:10" ht="12.75">
      <c r="B50" s="12" t="s">
        <v>0</v>
      </c>
      <c r="C50" s="2"/>
      <c r="D50" s="2"/>
      <c r="E50" s="12" t="s">
        <v>6</v>
      </c>
      <c r="G50" s="16" t="s">
        <v>6</v>
      </c>
      <c r="H50" s="2"/>
      <c r="I50" s="2"/>
      <c r="J50" s="16" t="s">
        <v>0</v>
      </c>
    </row>
    <row r="51" spans="2:10" ht="12.75">
      <c r="B51" s="12" t="s">
        <v>3</v>
      </c>
      <c r="C51" s="2"/>
      <c r="D51" s="2"/>
      <c r="E51" s="12" t="s">
        <v>4</v>
      </c>
      <c r="G51" s="16" t="s">
        <v>4</v>
      </c>
      <c r="H51" s="2"/>
      <c r="I51" s="2"/>
      <c r="J51" s="16" t="s">
        <v>3</v>
      </c>
    </row>
    <row r="52" spans="2:10" ht="12.75">
      <c r="B52" s="12" t="s">
        <v>1</v>
      </c>
      <c r="C52" s="2"/>
      <c r="D52" s="2"/>
      <c r="E52" s="12" t="s">
        <v>2</v>
      </c>
      <c r="G52" s="16" t="s">
        <v>2</v>
      </c>
      <c r="H52" s="2"/>
      <c r="I52" s="2"/>
      <c r="J52" s="16" t="s">
        <v>1</v>
      </c>
    </row>
    <row r="53" spans="2:10" ht="12.75">
      <c r="B53" s="12" t="s">
        <v>5</v>
      </c>
      <c r="C53" s="2"/>
      <c r="D53" s="2"/>
      <c r="E53" s="12" t="s">
        <v>7</v>
      </c>
      <c r="G53" s="16" t="s">
        <v>7</v>
      </c>
      <c r="H53" s="2"/>
      <c r="I53" s="2"/>
      <c r="J53" s="16" t="s">
        <v>5</v>
      </c>
    </row>
    <row r="54" spans="2:10" ht="12.75">
      <c r="B54" s="19"/>
      <c r="C54" s="20"/>
      <c r="D54" s="20"/>
      <c r="E54" s="19"/>
      <c r="G54" s="21"/>
      <c r="H54" s="20"/>
      <c r="I54" s="20"/>
      <c r="J54" s="21"/>
    </row>
    <row r="55" spans="2:10" ht="276.75" customHeight="1">
      <c r="B55" s="22"/>
      <c r="C55" s="18"/>
      <c r="D55" s="18"/>
      <c r="E55" s="22"/>
      <c r="G55" s="23"/>
      <c r="H55" s="18"/>
      <c r="I55" s="18"/>
      <c r="J55" s="23"/>
    </row>
    <row r="56" spans="1:10" ht="11.25" customHeight="1">
      <c r="A56" s="4"/>
      <c r="B56" s="42" t="s">
        <v>9</v>
      </c>
      <c r="C56" s="43"/>
      <c r="D56" s="43"/>
      <c r="E56" s="44"/>
      <c r="F56" s="5"/>
      <c r="G56" s="42" t="s">
        <v>16</v>
      </c>
      <c r="H56" s="43"/>
      <c r="I56" s="43"/>
      <c r="J56" s="44"/>
    </row>
    <row r="57" spans="1:10" ht="11.25" customHeight="1">
      <c r="A57" s="4"/>
      <c r="B57" s="13" t="str">
        <f>IF(B14=B3,E3,IF(B14=B4,E4,IF(B14=B5,E5,IF(B14=B6,E6,IF(B14=B7,E7,IF(B14=B8,E8,IF(B14=B9,E9,E10)))))))</f>
        <v>2º ESO C  LOS AUTÓNOMOS</v>
      </c>
      <c r="C57" s="6">
        <v>2</v>
      </c>
      <c r="D57" s="6">
        <v>1</v>
      </c>
      <c r="E57" s="13" t="str">
        <f>IF(E14=B3,E3,IF(E14=B4,E4,IF(E14=B5,E5,IF(E14=B6,E6,IF(E14=B7,E7,IF(E14=B8,E8,IF(E14=B9,E9,E10)))))))</f>
        <v>2º ESO C  LOS GENEROSOS</v>
      </c>
      <c r="F57" s="7"/>
      <c r="G57" s="6" t="str">
        <f>E57</f>
        <v>2º ESO C  LOS GENEROSOS</v>
      </c>
      <c r="H57" s="6">
        <v>4</v>
      </c>
      <c r="I57" s="6">
        <v>4</v>
      </c>
      <c r="J57" s="6" t="str">
        <f>B57</f>
        <v>2º ESO C  LOS AUTÓNOMOS</v>
      </c>
    </row>
    <row r="58" spans="1:10" ht="11.25" customHeight="1">
      <c r="A58" s="4"/>
      <c r="B58" s="13" t="str">
        <f>IF(B15=B4,E4,IF(B15=B5,E5,IF(B15=B6,E6,IF(B15=B7,E7,IF(B15=B8,E8,IF(B15=B9,E9,IF(B15=B10,E10,E3)))))))</f>
        <v>1º ESO A  THE BULLS</v>
      </c>
      <c r="C58" s="6">
        <v>3</v>
      </c>
      <c r="D58" s="6">
        <v>3</v>
      </c>
      <c r="E58" s="13" t="str">
        <f>IF(E15=B4,E4,IF(E15=B5,E5,IF(E15=B6,E6,IF(E15=B7,E7,IF(E15=B8,E8,IF(E15=B9,E9,IF(E15=B10,E10,E3)))))))</f>
        <v>1º ESO B   LOS AVATAR</v>
      </c>
      <c r="F58" s="7"/>
      <c r="G58" s="6" t="str">
        <f>E58</f>
        <v>1º ESO B   LOS AVATAR</v>
      </c>
      <c r="H58" s="6">
        <v>1</v>
      </c>
      <c r="I58" s="6">
        <v>0</v>
      </c>
      <c r="J58" s="6" t="str">
        <f>B58</f>
        <v>1º ESO A  THE BULLS</v>
      </c>
    </row>
    <row r="59" spans="1:10" ht="11.25" customHeight="1">
      <c r="A59" s="4"/>
      <c r="B59" s="13" t="str">
        <f>IF(B16=B5,E5,IF(B16=B6,E6,IF(B16=B7,E7,IF(B16=B8,E8,IF(B16=B9,E9,IF(B16=B10,E10,IF(B16=B3,E3,E4)))))))</f>
        <v>1º ESO C  F.C. LOS LEONES</v>
      </c>
      <c r="C59" s="6">
        <v>0</v>
      </c>
      <c r="D59" s="6">
        <v>2</v>
      </c>
      <c r="E59" s="13" t="str">
        <f>IF(E16=B5,E5,IF(E16=B6,E6,IF(E16=B7,E7,IF(E16=B8,E8,IF(E16=B9,E9,IF(E16=B10,E10,IF(E16=B3,E3,E4)))))))</f>
        <v>2º ESO A  LAS ESTRELLAS</v>
      </c>
      <c r="F59" s="7"/>
      <c r="G59" s="6" t="str">
        <f>E59</f>
        <v>2º ESO A  LAS ESTRELLAS</v>
      </c>
      <c r="H59" s="6">
        <v>5</v>
      </c>
      <c r="I59" s="6">
        <v>1</v>
      </c>
      <c r="J59" s="6" t="str">
        <f>B59</f>
        <v>1º ESO C  F.C. LOS LEONES</v>
      </c>
    </row>
    <row r="60" spans="1:10" ht="11.25" customHeight="1">
      <c r="A60" s="4"/>
      <c r="B60" s="13" t="str">
        <f>IF(B17=B6,E6,IF(B17=B7,E7,IF(B17=B8,E8,IF(B17=B9,E9,IF(B17=B10,E10,IF(B17=B3,E3,IF(B17=B4,E4,E5)))))))</f>
        <v>2º ESO B  ESCORPIONES</v>
      </c>
      <c r="C60" s="6">
        <v>1</v>
      </c>
      <c r="D60" s="6">
        <v>1</v>
      </c>
      <c r="E60" s="13" t="str">
        <f>IF(E17=B6,E6,IF(E17=B7,E7,IF(E17=B8,E8,IF(E17=B9,E9,IF(E17=B10,E10,IF(E17=B3,E3,IF(E17=B4,E4,E5)))))))</f>
        <v>2º ESO B  LOS REBELDES</v>
      </c>
      <c r="F60" s="7"/>
      <c r="G60" s="6" t="str">
        <f>E60</f>
        <v>2º ESO B  LOS REBELDES</v>
      </c>
      <c r="H60" s="6">
        <v>3</v>
      </c>
      <c r="I60" s="6">
        <v>4</v>
      </c>
      <c r="J60" s="6" t="str">
        <f>B60</f>
        <v>2º ESO B  ESCORPIONES</v>
      </c>
    </row>
    <row r="61" spans="1:10" ht="11.25" customHeight="1">
      <c r="A61" s="4"/>
      <c r="B61" s="14"/>
      <c r="C61" s="7"/>
      <c r="D61" s="7"/>
      <c r="E61" s="14"/>
      <c r="F61" s="7"/>
      <c r="G61" s="7"/>
      <c r="H61" s="7"/>
      <c r="I61" s="7"/>
      <c r="J61" s="7"/>
    </row>
    <row r="62" spans="1:10" ht="11.25" customHeight="1">
      <c r="A62" s="4"/>
      <c r="B62" s="42" t="s">
        <v>10</v>
      </c>
      <c r="C62" s="43"/>
      <c r="D62" s="43"/>
      <c r="E62" s="44"/>
      <c r="F62" s="7"/>
      <c r="G62" s="42" t="s">
        <v>17</v>
      </c>
      <c r="H62" s="43"/>
      <c r="I62" s="43"/>
      <c r="J62" s="44"/>
    </row>
    <row r="63" spans="1:10" ht="11.25" customHeight="1">
      <c r="A63" s="4"/>
      <c r="B63" s="13" t="str">
        <f>IF(B20=B9,E9,IF(B20=B10,E10,IF(B20=B3,E3,IF(B20=B4,E4,IF(B20=B5,E5,IF(B20=B6,E6,IF(B20=B7,E7,E8)))))))</f>
        <v>1º ESO B   LOS AVATAR</v>
      </c>
      <c r="C63" s="6">
        <v>1</v>
      </c>
      <c r="D63" s="6">
        <v>2</v>
      </c>
      <c r="E63" s="13" t="str">
        <f>IF(E20=B9,E9,IF(E20=B10,E10,IF(E20=B3,E3,IF(E20=B4,E4,IF(E20=B5,E5,IF(E20=B6,E6,IF(E20=B7,E7,E8)))))))</f>
        <v>2º ESO C  LOS AUTÓNOMOS</v>
      </c>
      <c r="F63" s="7"/>
      <c r="G63" s="6" t="str">
        <f>E63</f>
        <v>2º ESO C  LOS AUTÓNOMOS</v>
      </c>
      <c r="H63" s="6">
        <v>3</v>
      </c>
      <c r="I63" s="6">
        <v>2</v>
      </c>
      <c r="J63" s="6" t="str">
        <f>B63</f>
        <v>1º ESO B   LOS AVATAR</v>
      </c>
    </row>
    <row r="64" spans="1:10" ht="11.25" customHeight="1">
      <c r="A64" s="4"/>
      <c r="B64" s="13" t="str">
        <f>IF(B21=B10,E10,IF(B21=B3,E3,IF(B21=B4,E4,IF(B21=B5,E5,IF(B21=B6,E6,IF(B21=B7,E7,IF(B21=B8,E8,E9)))))))</f>
        <v>2º ESO A  LAS ESTRELLAS</v>
      </c>
      <c r="C64" s="6">
        <v>3</v>
      </c>
      <c r="D64" s="6">
        <v>0</v>
      </c>
      <c r="E64" s="13" t="str">
        <f>IF(E21=B10,E10,IF(E21=B3,E3,IF(E21=B4,E4,IF(E21=B5,E5,IF(E21=B6,E6,IF(E21=B7,E7,IF(E21=B8,E8,E9)))))))</f>
        <v>1º ESO A  THE BULLS</v>
      </c>
      <c r="F64" s="7"/>
      <c r="G64" s="6" t="str">
        <f>E64</f>
        <v>1º ESO A  THE BULLS</v>
      </c>
      <c r="H64" s="6">
        <v>4</v>
      </c>
      <c r="I64" s="6">
        <v>3</v>
      </c>
      <c r="J64" s="6" t="str">
        <f>B64</f>
        <v>2º ESO A  LAS ESTRELLAS</v>
      </c>
    </row>
    <row r="65" spans="1:10" ht="11.25" customHeight="1">
      <c r="A65" s="4"/>
      <c r="B65" s="13" t="str">
        <f>IF(B22=B3,E3,IF(B22=B4,E4,IF(B22=B5,E5,IF(B22=B6,E6,IF(B22=B7,E7,IF(B22=B8,E8,IF(B22=B9,E9,E10)))))))</f>
        <v>2º ESO B  LOS REBELDES</v>
      </c>
      <c r="C65" s="6">
        <v>2</v>
      </c>
      <c r="D65" s="6">
        <v>1</v>
      </c>
      <c r="E65" s="13" t="str">
        <f>IF(E22=B3,E3,IF(E22=B4,E4,IF(E22=B5,E5,IF(E22=B6,E6,IF(E22=B7,E7,IF(E22=B8,E8,IF(E22=B9,E9,E10)))))))</f>
        <v>1º ESO C  F.C. LOS LEONES</v>
      </c>
      <c r="F65" s="7"/>
      <c r="G65" s="6" t="str">
        <f>E65</f>
        <v>1º ESO C  F.C. LOS LEONES</v>
      </c>
      <c r="H65" s="6">
        <v>2</v>
      </c>
      <c r="I65" s="6">
        <v>3</v>
      </c>
      <c r="J65" s="6" t="str">
        <f>B65</f>
        <v>2º ESO B  LOS REBELDES</v>
      </c>
    </row>
    <row r="66" spans="1:10" ht="11.25" customHeight="1">
      <c r="A66" s="4"/>
      <c r="B66" s="13" t="str">
        <f>IF(B23=B4,E4,IF(B23=B5,E5,IF(B23=B6,E6,IF(B23=B7,E7,IF(B23=B8,E8,IF(B23=B9,E9,IF(B23=B10,E10,E3)))))))</f>
        <v>2º ESO C  LOS GENEROSOS</v>
      </c>
      <c r="C66" s="6">
        <v>2</v>
      </c>
      <c r="D66" s="6">
        <v>3</v>
      </c>
      <c r="E66" s="13" t="str">
        <f>IF(E23=B4,E4,IF(E23=B5,E5,IF(E23=B6,E6,IF(E23=B7,E7,IF(E23=B8,E8,IF(E23=B9,E9,IF(E23=B10,E10,E3)))))))</f>
        <v>2º ESO B  ESCORPIONES</v>
      </c>
      <c r="F66" s="7"/>
      <c r="G66" s="6" t="str">
        <f>E66</f>
        <v>2º ESO B  ESCORPIONES</v>
      </c>
      <c r="H66" s="6">
        <v>4</v>
      </c>
      <c r="I66" s="6">
        <v>2</v>
      </c>
      <c r="J66" s="6" t="str">
        <f>B66</f>
        <v>2º ESO C  LOS GENEROSOS</v>
      </c>
    </row>
    <row r="67" spans="1:10" ht="11.25" customHeight="1">
      <c r="A67" s="4"/>
      <c r="B67" s="14"/>
      <c r="C67" s="7"/>
      <c r="D67" s="7"/>
      <c r="E67" s="14"/>
      <c r="F67" s="7"/>
      <c r="G67" s="7"/>
      <c r="H67" s="7"/>
      <c r="I67" s="7"/>
      <c r="J67" s="7"/>
    </row>
    <row r="68" spans="1:10" ht="11.25" customHeight="1">
      <c r="A68" s="4"/>
      <c r="B68" s="42" t="s">
        <v>11</v>
      </c>
      <c r="C68" s="43"/>
      <c r="D68" s="43"/>
      <c r="E68" s="44"/>
      <c r="F68" s="7"/>
      <c r="G68" s="42" t="s">
        <v>18</v>
      </c>
      <c r="H68" s="43"/>
      <c r="I68" s="43"/>
      <c r="J68" s="44"/>
    </row>
    <row r="69" spans="1:10" ht="11.25" customHeight="1">
      <c r="A69" s="4"/>
      <c r="B69" s="13" t="str">
        <f>IF(B26=B7,E7,IF(B26=B8,E8,IF(B26=B9,E9,IF(B26=B10,E10,IF(B26=B3,E3,IF(B26=B4,E4,IF(B26=B5,E5,E6)))))))</f>
        <v>2º ESO C  LOS AUTÓNOMOS</v>
      </c>
      <c r="C69" s="6">
        <v>1</v>
      </c>
      <c r="D69" s="6">
        <v>1</v>
      </c>
      <c r="E69" s="13" t="str">
        <f>IF(E26=B7,E7,IF(E26=B8,E8,IF(E26=B9,E9,IF(E26=B10,E10,IF(E26=B3,E3,IF(E26=B4,E4,IF(E26=B5,E5,E6)))))))</f>
        <v>2º ESO B  ESCORPIONES</v>
      </c>
      <c r="F69" s="7"/>
      <c r="G69" s="6" t="str">
        <f>E69</f>
        <v>2º ESO B  ESCORPIONES</v>
      </c>
      <c r="H69" s="6">
        <v>1</v>
      </c>
      <c r="I69" s="6">
        <v>0</v>
      </c>
      <c r="J69" s="6" t="str">
        <f>B69</f>
        <v>2º ESO C  LOS AUTÓNOMOS</v>
      </c>
    </row>
    <row r="70" spans="1:10" ht="11.25" customHeight="1">
      <c r="A70" s="4"/>
      <c r="B70" s="13" t="str">
        <f>IF(B27=B8,E8,IF(B27=B9,E9,IF(B27=B10,E10,IF(B27=B3,E3,IF(B27=B4,E4,IF(B27=B5,E5,IF(B27=B6,E6,E7)))))))</f>
        <v>1º ESO A  THE BULLS</v>
      </c>
      <c r="C70" s="6">
        <v>2</v>
      </c>
      <c r="D70" s="6">
        <v>4</v>
      </c>
      <c r="E70" s="13" t="str">
        <f>IF(E27=B8,E8,IF(E27=B9,E9,IF(E27=B10,E10,IF(E27=B3,E3,IF(E27=B4,E4,IF(E27=B5,E5,IF(E27=B6,E6,E7)))))))</f>
        <v>2º ESO B  LOS REBELDES</v>
      </c>
      <c r="F70" s="7"/>
      <c r="G70" s="6" t="str">
        <f>E70</f>
        <v>2º ESO B  LOS REBELDES</v>
      </c>
      <c r="H70" s="6">
        <v>4</v>
      </c>
      <c r="I70" s="6">
        <v>4</v>
      </c>
      <c r="J70" s="6" t="str">
        <f>B70</f>
        <v>1º ESO A  THE BULLS</v>
      </c>
    </row>
    <row r="71" spans="1:10" ht="11.25" customHeight="1">
      <c r="A71" s="4"/>
      <c r="B71" s="13" t="str">
        <f>IF(B28=B9,E9,IF(B28=B10,E10,IF(B28=B3,E3,IF(B28=B4,E4,IF(B28=B5,E5,IF(B28=B6,E6,IF(B28=B7,E7,E8)))))))</f>
        <v>1º ESO C  F.C. LOS LEONES</v>
      </c>
      <c r="C71" s="6">
        <v>1</v>
      </c>
      <c r="D71" s="6">
        <v>1</v>
      </c>
      <c r="E71" s="13" t="str">
        <f>IF(E28=B9,E9,IF(E28=B10,E10,IF(E28=B3,E3,IF(E28=B4,E4,IF(E28=B5,E5,IF(E28=B6,E6,IF(E28=B7,E7,E8)))))))</f>
        <v>2º ESO C  LOS GENEROSOS</v>
      </c>
      <c r="F71" s="7"/>
      <c r="G71" s="6" t="str">
        <f>E71</f>
        <v>2º ESO C  LOS GENEROSOS</v>
      </c>
      <c r="H71" s="6">
        <v>2</v>
      </c>
      <c r="I71" s="6">
        <v>3</v>
      </c>
      <c r="J71" s="6" t="str">
        <f>B71</f>
        <v>1º ESO C  F.C. LOS LEONES</v>
      </c>
    </row>
    <row r="72" spans="1:10" ht="11.25" customHeight="1">
      <c r="A72" s="4"/>
      <c r="B72" s="13" t="str">
        <f>IF(B29=B10,E10,IF(B29=B3,E3,IF(B29=B4,E4,IF(B29=B5,E5,IF(B29=B6,E6,IF(B29=B7,E7,IF(B29=B8,E8,E9)))))))</f>
        <v>1º ESO B   LOS AVATAR</v>
      </c>
      <c r="C72" s="6">
        <v>1</v>
      </c>
      <c r="D72" s="6">
        <v>2</v>
      </c>
      <c r="E72" s="13" t="str">
        <f>IF(E29=B10,E10,IF(E29=B3,E3,IF(E29=B4,E4,IF(E29=B5,E5,IF(E29=B6,E6,IF(E29=B7,E7,IF(E29=B8,E8,E9)))))))</f>
        <v>2º ESO A  LAS ESTRELLAS</v>
      </c>
      <c r="F72" s="7"/>
      <c r="G72" s="6" t="str">
        <f>E72</f>
        <v>2º ESO A  LAS ESTRELLAS</v>
      </c>
      <c r="H72" s="6">
        <v>3</v>
      </c>
      <c r="I72" s="6">
        <v>1</v>
      </c>
      <c r="J72" s="6" t="str">
        <f>B72</f>
        <v>1º ESO B   LOS AVATAR</v>
      </c>
    </row>
    <row r="73" spans="1:10" ht="11.25" customHeight="1">
      <c r="A73" s="4"/>
      <c r="B73" s="14"/>
      <c r="C73" s="7"/>
      <c r="D73" s="7"/>
      <c r="E73" s="14"/>
      <c r="F73" s="7"/>
      <c r="G73" s="7"/>
      <c r="H73" s="7"/>
      <c r="I73" s="7"/>
      <c r="J73" s="7"/>
    </row>
    <row r="74" spans="1:10" ht="11.25" customHeight="1">
      <c r="A74" s="4"/>
      <c r="B74" s="42" t="s">
        <v>12</v>
      </c>
      <c r="C74" s="43"/>
      <c r="D74" s="43"/>
      <c r="E74" s="44"/>
      <c r="F74" s="7"/>
      <c r="G74" s="42" t="s">
        <v>19</v>
      </c>
      <c r="H74" s="43"/>
      <c r="I74" s="43"/>
      <c r="J74" s="44"/>
    </row>
    <row r="75" spans="1:10" ht="11.25" customHeight="1">
      <c r="A75" s="4"/>
      <c r="B75" s="13" t="str">
        <f>IF(B32=B5,E5,IF(B32=B6,E6,IF(B32=B7,E7,IF(B32=B8,E8,IF(B32=B9,E9,IF(B32=B10,E10,IF(B32=B3,E3,E4)))))))</f>
        <v>2º ESO A  LAS ESTRELLAS</v>
      </c>
      <c r="C75" s="6">
        <v>3</v>
      </c>
      <c r="D75" s="6">
        <v>4</v>
      </c>
      <c r="E75" s="13" t="str">
        <f>IF(E32=B5,E5,IF(E32=B6,E6,IF(E32=B7,E7,IF(E32=B8,E8,IF(E32=B9,E9,IF(E32=B10,E10,IF(E32=B3,E3,E4)))))))</f>
        <v>2º ESO C  LOS AUTÓNOMOS</v>
      </c>
      <c r="F75" s="7"/>
      <c r="G75" s="6" t="str">
        <f>E75</f>
        <v>2º ESO C  LOS AUTÓNOMOS</v>
      </c>
      <c r="H75" s="6">
        <v>1</v>
      </c>
      <c r="I75" s="6">
        <v>2</v>
      </c>
      <c r="J75" s="6" t="str">
        <f>B75</f>
        <v>2º ESO A  LAS ESTRELLAS</v>
      </c>
    </row>
    <row r="76" spans="1:10" ht="11.25" customHeight="1">
      <c r="A76" s="4"/>
      <c r="B76" s="13" t="str">
        <f>IF(B33=B6,E6,IF(B33=B7,E7,IF(B33=B8,E8,IF(B33=B9,E9,IF(B33=B10,E10,IF(B33=B3,E3,IF(B33=B4,E4,E5)))))))</f>
        <v>2º ESO B  LOS REBELDES</v>
      </c>
      <c r="C76" s="6">
        <v>1</v>
      </c>
      <c r="D76" s="6">
        <v>2</v>
      </c>
      <c r="E76" s="13" t="str">
        <f>IF(E33=B6,E6,IF(E33=B7,E7,IF(E33=B8,E8,IF(E33=B9,E9,IF(E33=B10,E10,IF(E33=B3,E3,IF(E33=B4,E4,E5)))))))</f>
        <v>1º ESO B   LOS AVATAR</v>
      </c>
      <c r="F76" s="7"/>
      <c r="G76" s="6" t="str">
        <f>E76</f>
        <v>1º ESO B   LOS AVATAR</v>
      </c>
      <c r="H76" s="6">
        <v>2</v>
      </c>
      <c r="I76" s="6">
        <v>4</v>
      </c>
      <c r="J76" s="6" t="str">
        <f>B76</f>
        <v>2º ESO B  LOS REBELDES</v>
      </c>
    </row>
    <row r="77" spans="1:10" ht="11.25" customHeight="1">
      <c r="A77" s="4"/>
      <c r="B77" s="13" t="str">
        <f>IF(B34=B7,E7,IF(B34=B8,E8,IF(B34=B9,E9,IF(B34=B10,E10,IF(B34=B3,E3,IF(B34=B4,E4,IF(B34=B5,E5,E6)))))))</f>
        <v>2º ESO C  LOS GENEROSOS</v>
      </c>
      <c r="C77" s="6">
        <v>0</v>
      </c>
      <c r="D77" s="6">
        <v>1</v>
      </c>
      <c r="E77" s="13" t="str">
        <f>IF(E34=B7,E7,IF(E34=B8,E8,IF(E34=B9,E9,IF(E34=B10,E10,IF(E34=B3,E3,IF(E34=B4,E4,IF(E34=B5,E5,E6)))))))</f>
        <v>1º ESO A  THE BULLS</v>
      </c>
      <c r="F77" s="7"/>
      <c r="G77" s="6" t="str">
        <f>E77</f>
        <v>1º ESO A  THE BULLS</v>
      </c>
      <c r="H77" s="6">
        <v>2</v>
      </c>
      <c r="I77" s="6">
        <v>3</v>
      </c>
      <c r="J77" s="6" t="str">
        <f>B77</f>
        <v>2º ESO C  LOS GENEROSOS</v>
      </c>
    </row>
    <row r="78" spans="1:10" ht="11.25" customHeight="1">
      <c r="A78" s="4"/>
      <c r="B78" s="13" t="str">
        <f>IF(B35=B8,E8,IF(B35=B9,E9,IF(B35=B10,E10,IF(B35=B3,E3,IF(B35=B4,E4,IF(B35=B5,E5,IF(B35=B6,E6,E7)))))))</f>
        <v>2º ESO B  ESCORPIONES</v>
      </c>
      <c r="C78" s="6">
        <v>2</v>
      </c>
      <c r="D78" s="6">
        <v>0</v>
      </c>
      <c r="E78" s="13" t="str">
        <f>IF(E35=B8,E8,IF(E35=B9,E9,IF(E35=B10,E10,IF(E35=B3,E3,IF(E35=B4,E4,IF(E35=B5,E5,IF(E35=B6,E6,E7)))))))</f>
        <v>1º ESO C  F.C. LOS LEONES</v>
      </c>
      <c r="F78" s="7"/>
      <c r="G78" s="6" t="str">
        <f>E78</f>
        <v>1º ESO C  F.C. LOS LEONES</v>
      </c>
      <c r="H78" s="6">
        <v>2</v>
      </c>
      <c r="I78" s="6">
        <v>3</v>
      </c>
      <c r="J78" s="6" t="str">
        <f>B78</f>
        <v>2º ESO B  ESCORPIONES</v>
      </c>
    </row>
    <row r="79" spans="1:10" ht="11.25" customHeight="1">
      <c r="A79" s="4"/>
      <c r="B79" s="14"/>
      <c r="C79" s="7"/>
      <c r="D79" s="7"/>
      <c r="E79" s="14"/>
      <c r="F79" s="7"/>
      <c r="G79" s="7"/>
      <c r="H79" s="7"/>
      <c r="I79" s="7"/>
      <c r="J79" s="7"/>
    </row>
    <row r="80" spans="1:10" ht="11.25" customHeight="1">
      <c r="A80" s="4"/>
      <c r="B80" s="42" t="s">
        <v>13</v>
      </c>
      <c r="C80" s="43"/>
      <c r="D80" s="43"/>
      <c r="E80" s="44"/>
      <c r="F80" s="7"/>
      <c r="G80" s="42" t="s">
        <v>20</v>
      </c>
      <c r="H80" s="43"/>
      <c r="I80" s="43"/>
      <c r="J80" s="44"/>
    </row>
    <row r="81" spans="1:10" ht="11.25" customHeight="1">
      <c r="A81" s="4"/>
      <c r="B81" s="13" t="str">
        <f>IF(B38=B3,E3,IF(B38=B4,E4,IF(B38=B5,E5,IF(B38=B6,E6,IF(B38=B7,E7,IF(B38=B8,E8,IF(B38=B9,E9,E10)))))))</f>
        <v>2º ESO C  LOS AUTÓNOMOS</v>
      </c>
      <c r="C81" s="6">
        <v>1</v>
      </c>
      <c r="D81" s="6">
        <v>0</v>
      </c>
      <c r="E81" s="13" t="str">
        <f>IF(E38=B3,E3,IF(E38=B4,E4,IF(E38=B5,E5,IF(E38=B6,E6,IF(E38=B7,E7,IF(E38=B8,E8,IF(E38=B9,E9,E10)))))))</f>
        <v>1º ESO C  F.C. LOS LEONES</v>
      </c>
      <c r="F81" s="7"/>
      <c r="G81" s="6" t="str">
        <f>E81</f>
        <v>1º ESO C  F.C. LOS LEONES</v>
      </c>
      <c r="H81" s="6">
        <v>1</v>
      </c>
      <c r="I81" s="6">
        <v>2</v>
      </c>
      <c r="J81" s="6" t="str">
        <f>B81</f>
        <v>2º ESO C  LOS AUTÓNOMOS</v>
      </c>
    </row>
    <row r="82" spans="1:10" ht="11.25" customHeight="1">
      <c r="A82" s="4"/>
      <c r="B82" s="13" t="str">
        <f>IF(B39=B4,E4,IF(B39=B5,E5,IF(B39=B6,E6,IF(B39=B7,E7,IF(B39=B8,E8,IF(B39=B9,E9,IF(B39=B10,E10,E3)))))))</f>
        <v>1º ESO B   LOS AVATAR</v>
      </c>
      <c r="C82" s="6">
        <v>2</v>
      </c>
      <c r="D82" s="6">
        <v>1</v>
      </c>
      <c r="E82" s="13" t="str">
        <f>IF(E39=B4,E4,IF(E39=B5,E5,IF(E39=B6,E6,IF(E39=B7,E7,IF(E39=B8,E8,IF(E39=B9,E9,IF(E39=B10,E10,E3)))))))</f>
        <v>2º ESO C  LOS GENEROSOS</v>
      </c>
      <c r="F82" s="7"/>
      <c r="G82" s="6" t="str">
        <f>E82</f>
        <v>2º ESO C  LOS GENEROSOS</v>
      </c>
      <c r="H82" s="6">
        <v>1</v>
      </c>
      <c r="I82" s="6">
        <v>1</v>
      </c>
      <c r="J82" s="6" t="str">
        <f>B82</f>
        <v>1º ESO B   LOS AVATAR</v>
      </c>
    </row>
    <row r="83" spans="1:10" ht="11.25" customHeight="1">
      <c r="A83" s="4"/>
      <c r="B83" s="13" t="str">
        <f>IF(B40=B5,E5,IF(B40=B6,E6,IF(B40=B7,E7,IF(B40=B8,E8,IF(B40=B9,E9,IF(B40=B10,E10,IF(B40=B3,E3,E4)))))))</f>
        <v>1º ESO A  THE BULLS</v>
      </c>
      <c r="C83" s="6">
        <v>2</v>
      </c>
      <c r="D83" s="6">
        <v>0</v>
      </c>
      <c r="E83" s="13" t="str">
        <f>IF(E40=B5,E5,IF(E40=B6,E6,IF(E40=B7,E7,IF(E40=B8,E8,IF(E40=B9,E9,IF(E40=B10,E10,IF(E40=B3,E3,E4)))))))</f>
        <v>2º ESO B  ESCORPIONES</v>
      </c>
      <c r="F83" s="7"/>
      <c r="G83" s="6" t="str">
        <f>E83</f>
        <v>2º ESO B  ESCORPIONES</v>
      </c>
      <c r="H83" s="6">
        <v>1</v>
      </c>
      <c r="I83" s="6">
        <v>1</v>
      </c>
      <c r="J83" s="6" t="str">
        <f>B83</f>
        <v>1º ESO A  THE BULLS</v>
      </c>
    </row>
    <row r="84" spans="1:10" ht="11.25" customHeight="1">
      <c r="A84" s="4"/>
      <c r="B84" s="13" t="str">
        <f>IF(B41=B6,E6,IF(B41=B7,E7,IF(B41=B8,E8,IF(B41=B9,E9,IF(B41=B10,E10,IF(B41=B3,E3,IF(B41=B4,E4,E5)))))))</f>
        <v>2º ESO A  LAS ESTRELLAS</v>
      </c>
      <c r="C84" s="6">
        <v>7</v>
      </c>
      <c r="D84" s="6">
        <v>7</v>
      </c>
      <c r="E84" s="13" t="str">
        <f>IF(E41=B6,E6,IF(E41=B7,E7,IF(E41=B8,E8,IF(E41=B9,E9,IF(E41=B10,E10,IF(E41=B3,E3,IF(E41=B4,E4,E5)))))))</f>
        <v>2º ESO B  LOS REBELDES</v>
      </c>
      <c r="F84" s="7"/>
      <c r="G84" s="6" t="str">
        <f>E84</f>
        <v>2º ESO B  LOS REBELDES</v>
      </c>
      <c r="H84" s="6">
        <v>0</v>
      </c>
      <c r="I84" s="6">
        <v>2</v>
      </c>
      <c r="J84" s="6" t="str">
        <f>B84</f>
        <v>2º ESO A  LAS ESTRELLAS</v>
      </c>
    </row>
    <row r="85" spans="1:10" ht="11.25" customHeight="1">
      <c r="A85" s="4"/>
      <c r="B85" s="14"/>
      <c r="C85" s="7"/>
      <c r="D85" s="7"/>
      <c r="E85" s="14"/>
      <c r="F85" s="7"/>
      <c r="G85" s="7"/>
      <c r="H85" s="7"/>
      <c r="I85" s="7"/>
      <c r="J85" s="7"/>
    </row>
    <row r="86" spans="1:10" ht="11.25" customHeight="1">
      <c r="A86" s="4"/>
      <c r="B86" s="42" t="s">
        <v>14</v>
      </c>
      <c r="C86" s="43"/>
      <c r="D86" s="43"/>
      <c r="E86" s="44"/>
      <c r="F86" s="7"/>
      <c r="G86" s="42" t="s">
        <v>21</v>
      </c>
      <c r="H86" s="43"/>
      <c r="I86" s="43"/>
      <c r="J86" s="44"/>
    </row>
    <row r="87" spans="1:10" ht="11.25" customHeight="1">
      <c r="A87" s="4"/>
      <c r="B87" s="13" t="str">
        <f>IF(B44=B9,E9,IF(B44=B10,E10,IF(B44=B3,E3,IF(B44=B4,E4,IF(B44=B5,E5,IF(B44=B6,E6,IF(B44=B7,E7,E8)))))))</f>
        <v>2º ESO C  LOS AUTÓNOMOS</v>
      </c>
      <c r="C87" s="6">
        <v>2</v>
      </c>
      <c r="D87" s="6">
        <v>3</v>
      </c>
      <c r="E87" s="13" t="str">
        <f>IF(E44=B9,E9,IF(E44=B10,E10,IF(E44=B3,E3,IF(E44=B4,E4,IF(E44=B5,E5,IF(E44=B6,E6,IF(E44=B7,E7,E8)))))))</f>
        <v>2º ESO B  LOS REBELDES</v>
      </c>
      <c r="F87" s="7"/>
      <c r="G87" s="6" t="str">
        <f>E87</f>
        <v>2º ESO B  LOS REBELDES</v>
      </c>
      <c r="H87" s="6">
        <v>2</v>
      </c>
      <c r="I87" s="6">
        <v>3</v>
      </c>
      <c r="J87" s="6" t="str">
        <f>B87</f>
        <v>2º ESO C  LOS AUTÓNOMOS</v>
      </c>
    </row>
    <row r="88" spans="1:10" ht="11.25" customHeight="1">
      <c r="A88" s="4"/>
      <c r="B88" s="13" t="str">
        <f>IF(B45=B10,E10,IF(B45=B3,E3,IF(B45=B4,E4,IF(B45=B5,E5,IF(B45=B6,E6,IF(B45=B7,E7,IF(B45=B8,E8,E9)))))))</f>
        <v>2º ESO C  LOS GENEROSOS</v>
      </c>
      <c r="C88" s="6">
        <v>1</v>
      </c>
      <c r="D88" s="6">
        <v>5</v>
      </c>
      <c r="E88" s="13" t="str">
        <f>IF(E45=B10,E10,IF(E45=B3,E3,IF(E45=B4,E4,IF(E45=B5,E5,IF(E45=B6,E6,IF(E45=B7,E7,IF(E45=B8,E8,E9)))))))</f>
        <v>2º ESO A  LAS ESTRELLAS</v>
      </c>
      <c r="F88" s="7"/>
      <c r="G88" s="6" t="str">
        <f>E88</f>
        <v>2º ESO A  LAS ESTRELLAS</v>
      </c>
      <c r="H88" s="6">
        <v>2</v>
      </c>
      <c r="I88" s="6">
        <v>1</v>
      </c>
      <c r="J88" s="6" t="str">
        <f>B88</f>
        <v>2º ESO C  LOS GENEROSOS</v>
      </c>
    </row>
    <row r="89" spans="1:10" ht="11.25" customHeight="1">
      <c r="A89" s="4"/>
      <c r="B89" s="13" t="str">
        <f>IF(B46=B3,E3,IF(B46=B4,E4,IF(B46=B5,E5,IF(B46=B6,E6,IF(B46=B7,E7,IF(B46=B8,E8,IF(B46=B9,E9,E10)))))))</f>
        <v>2º ESO B  ESCORPIONES</v>
      </c>
      <c r="C89" s="6">
        <v>3</v>
      </c>
      <c r="D89" s="6">
        <v>1</v>
      </c>
      <c r="E89" s="13" t="str">
        <f>IF(E46=B3,E3,IF(E46=B4,E4,IF(E46=B5,E5,IF(E46=B6,E6,IF(E46=B7,E7,IF(E46=B8,E8,IF(E46=B9,E9,E10)))))))</f>
        <v>1º ESO B   LOS AVATAR</v>
      </c>
      <c r="F89" s="7"/>
      <c r="G89" s="6" t="str">
        <f>E89</f>
        <v>1º ESO B   LOS AVATAR</v>
      </c>
      <c r="H89" s="6">
        <v>3</v>
      </c>
      <c r="I89" s="6">
        <v>2</v>
      </c>
      <c r="J89" s="6" t="str">
        <f>B89</f>
        <v>2º ESO B  ESCORPIONES</v>
      </c>
    </row>
    <row r="90" spans="1:10" ht="11.25" customHeight="1">
      <c r="A90" s="4"/>
      <c r="B90" s="13" t="str">
        <f>IF(B47=B4,E4,IF(B47=B5,E5,IF(B47=B6,E6,IF(B47=B7,E7,IF(B47=B8,E8,IF(B47=B9,E9,IF(B47=B10,E10,E3)))))))</f>
        <v>1º ESO C  F.C. LOS LEONES</v>
      </c>
      <c r="C90" s="6">
        <v>2</v>
      </c>
      <c r="D90" s="6">
        <v>1</v>
      </c>
      <c r="E90" s="13" t="str">
        <f>IF(E47=B4,E4,IF(E47=B5,E5,IF(E47=B6,E6,IF(E47=B7,E7,IF(E47=B8,E8,IF(E47=B9,E9,IF(E47=B10,E10,E3)))))))</f>
        <v>1º ESO A  THE BULLS</v>
      </c>
      <c r="F90" s="7"/>
      <c r="G90" s="6" t="str">
        <f>E90</f>
        <v>1º ESO A  THE BULLS</v>
      </c>
      <c r="H90" s="6">
        <v>2</v>
      </c>
      <c r="I90" s="6">
        <v>6</v>
      </c>
      <c r="J90" s="6" t="str">
        <f>B90</f>
        <v>1º ESO C  F.C. LOS LEONES</v>
      </c>
    </row>
    <row r="91" spans="1:10" ht="11.25" customHeight="1">
      <c r="A91" s="4"/>
      <c r="B91" s="14"/>
      <c r="C91" s="7"/>
      <c r="D91" s="7"/>
      <c r="E91" s="14"/>
      <c r="F91" s="7"/>
      <c r="G91" s="7"/>
      <c r="H91" s="7"/>
      <c r="I91" s="7"/>
      <c r="J91" s="7"/>
    </row>
    <row r="92" spans="1:10" ht="11.25" customHeight="1">
      <c r="A92" s="4"/>
      <c r="B92" s="42" t="s">
        <v>15</v>
      </c>
      <c r="C92" s="43"/>
      <c r="D92" s="43"/>
      <c r="E92" s="44"/>
      <c r="F92" s="7"/>
      <c r="G92" s="42" t="s">
        <v>22</v>
      </c>
      <c r="H92" s="43"/>
      <c r="I92" s="43"/>
      <c r="J92" s="44"/>
    </row>
    <row r="93" spans="1:10" ht="11.25" customHeight="1">
      <c r="A93" s="4"/>
      <c r="B93" s="13" t="str">
        <f>IF(B50=B7,E7,IF(B50=B8,E8,IF(B50=B9,E9,IF(B50=B10,E10,IF(B50=B3,E3,IF(B50=B4,E4,IF(B50=B5,E5,E6)))))))</f>
        <v>1º ESO A  THE BULLS</v>
      </c>
      <c r="C93" s="6">
        <v>2</v>
      </c>
      <c r="D93" s="6">
        <v>4</v>
      </c>
      <c r="E93" s="13" t="str">
        <f>IF(E50=B7,E7,IF(E50=B8,E8,IF(E50=B9,E9,IF(E50=B10,E10,IF(E50=B3,E3,IF(E50=B4,E4,IF(E50=B5,E5,E6)))))))</f>
        <v>2º ESO C  LOS AUTÓNOMOS</v>
      </c>
      <c r="F93" s="7"/>
      <c r="G93" s="6" t="str">
        <f>E93</f>
        <v>2º ESO C  LOS AUTÓNOMOS</v>
      </c>
      <c r="H93" s="6">
        <v>1</v>
      </c>
      <c r="I93" s="6">
        <v>2</v>
      </c>
      <c r="J93" s="6" t="str">
        <f>B93</f>
        <v>1º ESO A  THE BULLS</v>
      </c>
    </row>
    <row r="94" spans="1:10" ht="11.25" customHeight="1">
      <c r="A94" s="4"/>
      <c r="B94" s="13" t="str">
        <f>IF(B51=B8,E8,IF(B51=B9,E9,IF(B51=B10,E10,IF(B51=B3,E3,IF(B51=B4,E4,IF(B51=B5,E5,IF(B51=B6,E6,E7)))))))</f>
        <v>2º ESO A  LAS ESTRELLAS</v>
      </c>
      <c r="C94" s="6">
        <v>2</v>
      </c>
      <c r="D94" s="6">
        <v>3</v>
      </c>
      <c r="E94" s="13" t="str">
        <f>IF(E51=B8,E8,IF(E51=B9,E9,IF(E51=B10,E10,IF(E51=B3,E3,IF(E51=B4,E4,IF(E51=B5,E5,IF(E51=B6,E6,E7)))))))</f>
        <v>2º ESO B  ESCORPIONES</v>
      </c>
      <c r="F94" s="7"/>
      <c r="G94" s="6" t="str">
        <f>E94</f>
        <v>2º ESO B  ESCORPIONES</v>
      </c>
      <c r="H94" s="6">
        <v>3</v>
      </c>
      <c r="I94" s="6">
        <v>2</v>
      </c>
      <c r="J94" s="6" t="str">
        <f>B94</f>
        <v>2º ESO A  LAS ESTRELLAS</v>
      </c>
    </row>
    <row r="95" spans="1:10" ht="11.25" customHeight="1">
      <c r="A95" s="4"/>
      <c r="B95" s="13" t="str">
        <f>IF(B52=B9,E9,IF(B52=B10,E10,IF(B52=B3,E3,IF(B52=B4,E4,IF(B52=B5,E5,IF(B52=B6,E6,IF(B52=B7,E7,E8)))))))</f>
        <v>1º ESO B   LOS AVATAR</v>
      </c>
      <c r="C95" s="6">
        <v>3</v>
      </c>
      <c r="D95" s="6">
        <v>1</v>
      </c>
      <c r="E95" s="13" t="str">
        <f>IF(E52=B9,E9,IF(E52=B10,E10,IF(E52=B3,E3,IF(E52=B4,E4,IF(E52=B5,E5,IF(E52=B6,E6,IF(E52=B7,E7,E8)))))))</f>
        <v>1º ESO C  F.C. LOS LEONES</v>
      </c>
      <c r="F95" s="7"/>
      <c r="G95" s="6" t="str">
        <f>E95</f>
        <v>1º ESO C  F.C. LOS LEONES</v>
      </c>
      <c r="H95" s="6">
        <v>4</v>
      </c>
      <c r="I95" s="6">
        <v>4</v>
      </c>
      <c r="J95" s="6" t="str">
        <f>B95</f>
        <v>1º ESO B   LOS AVATAR</v>
      </c>
    </row>
    <row r="96" spans="1:10" ht="11.25" customHeight="1">
      <c r="A96" s="4"/>
      <c r="B96" s="13" t="str">
        <f>IF(B53=B10,E10,IF(B53=B3,E3,IF(B53=B4,E4,IF(B53=B5,E5,IF(B53=B6,E6,IF(B53=B7,E7,IF(B53=B8,E8,E9)))))))</f>
        <v>2º ESO B  LOS REBELDES</v>
      </c>
      <c r="C96" s="6">
        <v>3</v>
      </c>
      <c r="D96" s="6">
        <v>2</v>
      </c>
      <c r="E96" s="13" t="str">
        <f>IF(E53=B10,E10,IF(E53=B3,E3,IF(E53=B4,E4,IF(E53=B5,E5,IF(E53=B6,E6,IF(E53=B7,E7,IF(E53=B8,E8,E9)))))))</f>
        <v>2º ESO C  LOS GENEROSOS</v>
      </c>
      <c r="F96" s="7"/>
      <c r="G96" s="6" t="str">
        <f>E96</f>
        <v>2º ESO C  LOS GENEROSOS</v>
      </c>
      <c r="H96" s="6">
        <v>1</v>
      </c>
      <c r="I96" s="6">
        <v>4</v>
      </c>
      <c r="J96" s="6" t="str">
        <f>B96</f>
        <v>2º ESO B  LOS REBELDES</v>
      </c>
    </row>
    <row r="97" spans="7:10" ht="12.75">
      <c r="G97" s="37" t="s">
        <v>36</v>
      </c>
      <c r="H97" s="38"/>
      <c r="I97" s="38"/>
      <c r="J97" s="38"/>
    </row>
  </sheetData>
  <sheetProtection/>
  <mergeCells count="29">
    <mergeCell ref="B80:E80"/>
    <mergeCell ref="B68:E68"/>
    <mergeCell ref="B62:E62"/>
    <mergeCell ref="G74:J74"/>
    <mergeCell ref="B31:E31"/>
    <mergeCell ref="G56:J56"/>
    <mergeCell ref="B43:E43"/>
    <mergeCell ref="B49:E49"/>
    <mergeCell ref="G49:J49"/>
    <mergeCell ref="B74:E74"/>
    <mergeCell ref="B19:E19"/>
    <mergeCell ref="B25:E25"/>
    <mergeCell ref="B37:E37"/>
    <mergeCell ref="B13:E13"/>
    <mergeCell ref="G92:J92"/>
    <mergeCell ref="B86:E86"/>
    <mergeCell ref="B92:E92"/>
    <mergeCell ref="G80:J80"/>
    <mergeCell ref="G86:J86"/>
    <mergeCell ref="B56:E56"/>
    <mergeCell ref="G97:J97"/>
    <mergeCell ref="G13:J13"/>
    <mergeCell ref="G31:J31"/>
    <mergeCell ref="G19:J19"/>
    <mergeCell ref="G25:J25"/>
    <mergeCell ref="G43:J43"/>
    <mergeCell ref="G68:J68"/>
    <mergeCell ref="G62:J62"/>
    <mergeCell ref="G37:J3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6"/>
  <sheetViews>
    <sheetView tabSelected="1" zoomScalePageLayoutView="0" workbookViewId="0" topLeftCell="A23">
      <selection activeCell="N30" sqref="N30"/>
    </sheetView>
  </sheetViews>
  <sheetFormatPr defaultColWidth="11.421875" defaultRowHeight="12.75"/>
  <cols>
    <col min="1" max="1" width="2.421875" style="0" customWidth="1"/>
    <col min="2" max="2" width="5.7109375" style="3" customWidth="1"/>
    <col min="3" max="3" width="20.7109375" style="3" customWidth="1"/>
    <col min="4" max="10" width="5.7109375" style="3" customWidth="1"/>
    <col min="11" max="11" width="8.7109375" style="3" customWidth="1"/>
    <col min="12" max="12" width="5.140625" style="0" customWidth="1"/>
    <col min="13" max="14" width="6.7109375" style="0" customWidth="1"/>
  </cols>
  <sheetData>
    <row r="1" spans="3:11" s="3" customFormat="1" ht="12.75">
      <c r="C1" s="3" t="s">
        <v>23</v>
      </c>
      <c r="D1" s="3" t="s">
        <v>8</v>
      </c>
      <c r="E1" s="3" t="s">
        <v>6</v>
      </c>
      <c r="F1" s="3" t="s">
        <v>4</v>
      </c>
      <c r="G1" s="3" t="s">
        <v>24</v>
      </c>
      <c r="H1" s="3" t="s">
        <v>5</v>
      </c>
      <c r="I1" s="3" t="s">
        <v>25</v>
      </c>
      <c r="J1" s="3" t="s">
        <v>26</v>
      </c>
      <c r="K1" s="3" t="s">
        <v>27</v>
      </c>
    </row>
    <row r="2" spans="2:13" ht="12.75">
      <c r="B2" s="3">
        <v>1</v>
      </c>
      <c r="C2" s="3" t="s">
        <v>37</v>
      </c>
      <c r="D2" s="3">
        <v>14</v>
      </c>
      <c r="E2" s="3">
        <v>9</v>
      </c>
      <c r="F2" s="3">
        <v>3</v>
      </c>
      <c r="G2" s="3">
        <v>2</v>
      </c>
      <c r="K2" s="3">
        <f>(E2*3)+F2</f>
        <v>30</v>
      </c>
      <c r="M2">
        <f>I2-J2</f>
        <v>0</v>
      </c>
    </row>
    <row r="3" spans="2:13" ht="12.75">
      <c r="B3" s="3">
        <f>B2+1</f>
        <v>2</v>
      </c>
      <c r="C3" s="3" t="s">
        <v>38</v>
      </c>
      <c r="D3" s="3">
        <v>14</v>
      </c>
      <c r="E3" s="3">
        <v>9</v>
      </c>
      <c r="F3" s="3">
        <v>1</v>
      </c>
      <c r="G3" s="3">
        <v>4</v>
      </c>
      <c r="K3" s="3">
        <f aca="true" t="shared" si="0" ref="K3:K9">(E3*3)+F3</f>
        <v>28</v>
      </c>
      <c r="M3">
        <f aca="true" t="shared" si="1" ref="M3:M11">I3-J3</f>
        <v>0</v>
      </c>
    </row>
    <row r="4" spans="2:13" ht="12.75">
      <c r="B4" s="3">
        <f aca="true" t="shared" si="2" ref="B4:B9">B3+1</f>
        <v>3</v>
      </c>
      <c r="C4" s="3" t="s">
        <v>39</v>
      </c>
      <c r="D4" s="3">
        <v>14</v>
      </c>
      <c r="E4" s="3">
        <v>8</v>
      </c>
      <c r="F4" s="3">
        <v>2</v>
      </c>
      <c r="G4" s="3">
        <v>4</v>
      </c>
      <c r="K4" s="3">
        <f t="shared" si="0"/>
        <v>26</v>
      </c>
      <c r="M4">
        <f t="shared" si="1"/>
        <v>0</v>
      </c>
    </row>
    <row r="5" spans="2:13" ht="12.75">
      <c r="B5" s="3">
        <f t="shared" si="2"/>
        <v>4</v>
      </c>
      <c r="C5" s="3" t="s">
        <v>40</v>
      </c>
      <c r="D5" s="3">
        <v>14</v>
      </c>
      <c r="E5" s="3">
        <v>7</v>
      </c>
      <c r="F5" s="3">
        <v>3</v>
      </c>
      <c r="G5" s="3">
        <v>4</v>
      </c>
      <c r="K5" s="3">
        <f t="shared" si="0"/>
        <v>24</v>
      </c>
      <c r="M5">
        <f t="shared" si="1"/>
        <v>0</v>
      </c>
    </row>
    <row r="6" spans="2:13" ht="12.75">
      <c r="B6" s="3">
        <f t="shared" si="2"/>
        <v>5</v>
      </c>
      <c r="C6" s="3" t="s">
        <v>41</v>
      </c>
      <c r="D6" s="3">
        <v>14</v>
      </c>
      <c r="E6" s="3">
        <v>5</v>
      </c>
      <c r="F6" s="3">
        <v>3</v>
      </c>
      <c r="G6" s="3">
        <v>6</v>
      </c>
      <c r="K6" s="3">
        <f t="shared" si="0"/>
        <v>18</v>
      </c>
      <c r="M6">
        <f t="shared" si="1"/>
        <v>0</v>
      </c>
    </row>
    <row r="7" spans="2:13" ht="12.75">
      <c r="B7" s="3">
        <f t="shared" si="2"/>
        <v>6</v>
      </c>
      <c r="C7" s="3" t="s">
        <v>42</v>
      </c>
      <c r="D7" s="3">
        <v>14</v>
      </c>
      <c r="E7" s="3">
        <v>4</v>
      </c>
      <c r="F7" s="3">
        <v>3</v>
      </c>
      <c r="G7" s="3">
        <v>7</v>
      </c>
      <c r="K7" s="3">
        <f t="shared" si="0"/>
        <v>15</v>
      </c>
      <c r="M7">
        <f t="shared" si="1"/>
        <v>0</v>
      </c>
    </row>
    <row r="8" spans="2:13" ht="12.75">
      <c r="B8" s="3">
        <f t="shared" si="2"/>
        <v>7</v>
      </c>
      <c r="C8" s="3" t="s">
        <v>43</v>
      </c>
      <c r="D8" s="3">
        <v>14</v>
      </c>
      <c r="E8" s="3">
        <v>3</v>
      </c>
      <c r="F8" s="3">
        <v>2</v>
      </c>
      <c r="G8" s="3">
        <v>9</v>
      </c>
      <c r="K8" s="3">
        <f t="shared" si="0"/>
        <v>11</v>
      </c>
      <c r="M8">
        <f t="shared" si="1"/>
        <v>0</v>
      </c>
    </row>
    <row r="9" spans="2:13" ht="12.75">
      <c r="B9" s="3">
        <f t="shared" si="2"/>
        <v>8</v>
      </c>
      <c r="C9" s="3" t="s">
        <v>44</v>
      </c>
      <c r="D9" s="3">
        <v>14</v>
      </c>
      <c r="E9" s="3">
        <v>1</v>
      </c>
      <c r="F9" s="3">
        <v>3</v>
      </c>
      <c r="G9" s="3">
        <v>10</v>
      </c>
      <c r="K9" s="3">
        <f t="shared" si="0"/>
        <v>6</v>
      </c>
      <c r="M9">
        <f t="shared" si="1"/>
        <v>0</v>
      </c>
    </row>
    <row r="10" ht="12.75">
      <c r="M10">
        <f t="shared" si="1"/>
        <v>0</v>
      </c>
    </row>
    <row r="11" ht="12.75">
      <c r="M11">
        <f t="shared" si="1"/>
        <v>0</v>
      </c>
    </row>
    <row r="13" spans="4:13" ht="12.75">
      <c r="D13" s="3">
        <f>D2+D3+D4+D5+D6+D7+D8+D9+D10+D11</f>
        <v>112</v>
      </c>
      <c r="E13" s="3">
        <f aca="true" t="shared" si="3" ref="E13:K13">E2+E3+E4+E5+E6+E7+E8+E9+E10+E11</f>
        <v>46</v>
      </c>
      <c r="F13" s="3">
        <f t="shared" si="3"/>
        <v>20</v>
      </c>
      <c r="G13" s="3">
        <f t="shared" si="3"/>
        <v>46</v>
      </c>
      <c r="H13" s="3">
        <f t="shared" si="3"/>
        <v>0</v>
      </c>
      <c r="I13" s="3">
        <f t="shared" si="3"/>
        <v>0</v>
      </c>
      <c r="J13" s="3">
        <f t="shared" si="3"/>
        <v>0</v>
      </c>
      <c r="K13" s="3">
        <f t="shared" si="3"/>
        <v>158</v>
      </c>
      <c r="M13" s="3">
        <f>M2+M3+M4+M5+M6+M7+M8+M9+M10+M11</f>
        <v>0</v>
      </c>
    </row>
    <row r="15" spans="4:11" ht="12.75">
      <c r="D15" s="3">
        <f>D13-E13-F13-G13</f>
        <v>0</v>
      </c>
      <c r="K15" s="3">
        <f>K13-(E13*3)-F13</f>
        <v>0</v>
      </c>
    </row>
    <row r="16" spans="3:11" ht="24.75" customHeight="1">
      <c r="C16" s="45" t="s">
        <v>48</v>
      </c>
      <c r="D16" s="46"/>
      <c r="E16" s="46"/>
      <c r="F16" s="46"/>
      <c r="G16" s="46"/>
      <c r="H16" s="46"/>
      <c r="I16" s="46"/>
      <c r="J16" s="46"/>
      <c r="K16" s="46"/>
    </row>
    <row r="18" spans="3:7" ht="18" customHeight="1">
      <c r="C18" s="24"/>
      <c r="D18" s="24" t="s">
        <v>45</v>
      </c>
      <c r="E18" s="24" t="s">
        <v>46</v>
      </c>
      <c r="F18" s="24" t="s">
        <v>47</v>
      </c>
      <c r="G18" s="24" t="s">
        <v>49</v>
      </c>
    </row>
    <row r="19" spans="3:7" ht="18" customHeight="1">
      <c r="C19" s="25" t="s">
        <v>37</v>
      </c>
      <c r="D19" s="25">
        <v>1</v>
      </c>
      <c r="E19" s="25">
        <v>1</v>
      </c>
      <c r="F19" s="25">
        <v>4</v>
      </c>
      <c r="G19" s="25">
        <v>3</v>
      </c>
    </row>
    <row r="20" spans="3:7" ht="18" customHeight="1">
      <c r="C20" s="24" t="s">
        <v>44</v>
      </c>
      <c r="D20" s="24">
        <v>1</v>
      </c>
      <c r="E20" s="24">
        <v>2</v>
      </c>
      <c r="F20" s="24">
        <v>1</v>
      </c>
      <c r="G20" s="24">
        <v>2</v>
      </c>
    </row>
    <row r="21" spans="3:7" ht="18" customHeight="1">
      <c r="C21" s="24"/>
      <c r="D21" s="24"/>
      <c r="E21" s="24"/>
      <c r="F21" s="24"/>
      <c r="G21" s="16"/>
    </row>
    <row r="22" spans="3:7" ht="18" customHeight="1">
      <c r="C22" s="25" t="s">
        <v>38</v>
      </c>
      <c r="D22" s="25">
        <v>4</v>
      </c>
      <c r="E22" s="25">
        <v>2</v>
      </c>
      <c r="F22" s="25"/>
      <c r="G22" s="26"/>
    </row>
    <row r="23" spans="3:7" ht="18" customHeight="1">
      <c r="C23" s="24" t="s">
        <v>43</v>
      </c>
      <c r="D23" s="24">
        <v>3</v>
      </c>
      <c r="E23" s="24">
        <v>1</v>
      </c>
      <c r="F23" s="24"/>
      <c r="G23" s="16"/>
    </row>
    <row r="24" spans="3:7" ht="18" customHeight="1">
      <c r="C24" s="24"/>
      <c r="D24" s="24"/>
      <c r="E24" s="24"/>
      <c r="F24" s="24"/>
      <c r="G24" s="16"/>
    </row>
    <row r="25" spans="3:7" ht="18" customHeight="1">
      <c r="C25" s="25" t="s">
        <v>39</v>
      </c>
      <c r="D25" s="25">
        <v>3</v>
      </c>
      <c r="E25" s="25">
        <v>2</v>
      </c>
      <c r="F25" s="25">
        <v>1</v>
      </c>
      <c r="G25" s="26"/>
    </row>
    <row r="26" spans="3:7" ht="18" customHeight="1">
      <c r="C26" s="24" t="s">
        <v>42</v>
      </c>
      <c r="D26" s="24">
        <v>3</v>
      </c>
      <c r="E26" s="24">
        <v>0</v>
      </c>
      <c r="F26" s="24">
        <v>1</v>
      </c>
      <c r="G26" s="16"/>
    </row>
    <row r="27" spans="3:7" ht="18" customHeight="1">
      <c r="C27" s="24"/>
      <c r="D27" s="24"/>
      <c r="E27" s="24"/>
      <c r="F27" s="24"/>
      <c r="G27" s="16"/>
    </row>
    <row r="28" spans="3:7" ht="18" customHeight="1">
      <c r="C28" s="25" t="s">
        <v>40</v>
      </c>
      <c r="D28" s="25">
        <v>4</v>
      </c>
      <c r="E28" s="25">
        <v>4</v>
      </c>
      <c r="F28" s="25"/>
      <c r="G28" s="26"/>
    </row>
    <row r="29" spans="3:7" ht="18" customHeight="1">
      <c r="C29" s="24" t="s">
        <v>41</v>
      </c>
      <c r="D29" s="24">
        <v>1</v>
      </c>
      <c r="E29" s="24">
        <v>2</v>
      </c>
      <c r="F29" s="24"/>
      <c r="G29" s="16"/>
    </row>
    <row r="30" spans="3:7" ht="18" customHeight="1">
      <c r="C30" s="24"/>
      <c r="D30" s="24"/>
      <c r="E30" s="24"/>
      <c r="F30" s="24"/>
      <c r="G30" s="16"/>
    </row>
    <row r="32" spans="3:7" ht="18" customHeight="1">
      <c r="C32" s="27" t="s">
        <v>56</v>
      </c>
      <c r="D32" s="28"/>
      <c r="E32" s="28"/>
      <c r="F32" s="28"/>
      <c r="G32" s="28"/>
    </row>
    <row r="33" spans="3:8" ht="18" customHeight="1">
      <c r="C33" s="27"/>
      <c r="D33" s="47" t="s">
        <v>51</v>
      </c>
      <c r="E33" s="48"/>
      <c r="F33" s="48"/>
      <c r="G33" s="48"/>
      <c r="H33" s="48"/>
    </row>
    <row r="34" spans="4:8" ht="18" customHeight="1">
      <c r="D34" s="31" t="s">
        <v>45</v>
      </c>
      <c r="E34" s="31" t="s">
        <v>46</v>
      </c>
      <c r="F34" s="31" t="s">
        <v>47</v>
      </c>
      <c r="G34" s="31" t="s">
        <v>49</v>
      </c>
      <c r="H34" s="31" t="s">
        <v>50</v>
      </c>
    </row>
    <row r="35" spans="2:8" ht="18" customHeight="1">
      <c r="B35" s="32" t="s">
        <v>52</v>
      </c>
      <c r="C35" s="29" t="s">
        <v>37</v>
      </c>
      <c r="D35" s="33">
        <v>2</v>
      </c>
      <c r="E35" s="33">
        <v>3</v>
      </c>
      <c r="F35" s="33">
        <v>2</v>
      </c>
      <c r="G35" s="33">
        <v>1</v>
      </c>
      <c r="H35" s="33"/>
    </row>
    <row r="36" spans="2:8" ht="18" customHeight="1">
      <c r="B36" s="32" t="s">
        <v>52</v>
      </c>
      <c r="C36" s="35" t="s">
        <v>40</v>
      </c>
      <c r="D36" s="36">
        <v>3</v>
      </c>
      <c r="E36" s="36">
        <v>2</v>
      </c>
      <c r="F36" s="36">
        <v>3</v>
      </c>
      <c r="G36" s="36">
        <v>2</v>
      </c>
      <c r="H36" s="36"/>
    </row>
    <row r="37" spans="2:8" ht="18" customHeight="1">
      <c r="B37" s="32"/>
      <c r="C37" s="30"/>
      <c r="D37" s="34"/>
      <c r="E37" s="34"/>
      <c r="F37" s="34"/>
      <c r="G37" s="34"/>
      <c r="H37" s="34"/>
    </row>
    <row r="38" spans="2:8" ht="18" customHeight="1">
      <c r="B38" s="32" t="s">
        <v>53</v>
      </c>
      <c r="C38" s="35" t="s">
        <v>38</v>
      </c>
      <c r="D38" s="36">
        <v>3</v>
      </c>
      <c r="E38" s="36">
        <v>3</v>
      </c>
      <c r="F38" s="36">
        <v>5</v>
      </c>
      <c r="G38" s="36">
        <v>4</v>
      </c>
      <c r="H38" s="36"/>
    </row>
    <row r="39" spans="2:8" ht="18" customHeight="1">
      <c r="B39" s="32" t="s">
        <v>54</v>
      </c>
      <c r="C39" s="29" t="s">
        <v>39</v>
      </c>
      <c r="D39" s="33">
        <v>2</v>
      </c>
      <c r="E39" s="33">
        <v>3</v>
      </c>
      <c r="F39" s="33">
        <v>4</v>
      </c>
      <c r="G39" s="33">
        <v>3</v>
      </c>
      <c r="H39" s="33"/>
    </row>
    <row r="40" ht="18" customHeight="1"/>
    <row r="41" spans="3:10" ht="18" customHeight="1">
      <c r="C41" s="49" t="s">
        <v>55</v>
      </c>
      <c r="D41" s="49"/>
      <c r="E41" s="49"/>
      <c r="F41" s="49"/>
      <c r="G41" s="49"/>
      <c r="H41" s="49"/>
      <c r="I41" s="49"/>
      <c r="J41" s="49"/>
    </row>
    <row r="42" ht="18" customHeight="1"/>
    <row r="43" spans="3:10" ht="18" customHeight="1">
      <c r="C43" s="50" t="s">
        <v>58</v>
      </c>
      <c r="D43" s="51"/>
      <c r="E43" s="51"/>
      <c r="F43" s="51"/>
      <c r="G43" s="51"/>
      <c r="H43" s="51"/>
      <c r="I43" s="51"/>
      <c r="J43" s="52"/>
    </row>
    <row r="44" spans="3:10" ht="18" customHeight="1">
      <c r="C44" s="53" t="s">
        <v>59</v>
      </c>
      <c r="D44" s="54"/>
      <c r="E44" s="54"/>
      <c r="F44" s="54"/>
      <c r="G44" s="54"/>
      <c r="H44" s="54"/>
      <c r="I44" s="54"/>
      <c r="J44" s="55"/>
    </row>
    <row r="46" spans="3:10" ht="12.75">
      <c r="C46" s="47" t="s">
        <v>57</v>
      </c>
      <c r="D46" s="48"/>
      <c r="E46" s="48"/>
      <c r="F46" s="48"/>
      <c r="G46" s="48"/>
      <c r="H46" s="48"/>
      <c r="I46" s="48"/>
      <c r="J46" s="48"/>
    </row>
  </sheetData>
  <sheetProtection/>
  <mergeCells count="6">
    <mergeCell ref="C16:K16"/>
    <mergeCell ref="D33:H33"/>
    <mergeCell ref="C41:J41"/>
    <mergeCell ref="C43:J43"/>
    <mergeCell ref="C44:J44"/>
    <mergeCell ref="C46:J4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IES</dc:creator>
  <cp:keywords/>
  <dc:description/>
  <cp:lastModifiedBy>Usuario</cp:lastModifiedBy>
  <cp:lastPrinted>2023-04-21T09:36:43Z</cp:lastPrinted>
  <dcterms:created xsi:type="dcterms:W3CDTF">2013-10-14T09:40:57Z</dcterms:created>
  <dcterms:modified xsi:type="dcterms:W3CDTF">2023-05-29T15:50:22Z</dcterms:modified>
  <cp:category/>
  <cp:version/>
  <cp:contentType/>
  <cp:contentStatus/>
</cp:coreProperties>
</file>