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CALENDARIO" sheetId="1" r:id="rId1"/>
    <sheet name="CLASIFICACIÓN" sheetId="2" r:id="rId2"/>
  </sheets>
  <definedNames/>
  <calcPr fullCalcOnLoad="1"/>
</workbook>
</file>

<file path=xl/sharedStrings.xml><?xml version="1.0" encoding="utf-8"?>
<sst xmlns="http://schemas.openxmlformats.org/spreadsheetml/2006/main" count="92" uniqueCount="42">
  <si>
    <t>A</t>
  </si>
  <si>
    <t>B</t>
  </si>
  <si>
    <t>C</t>
  </si>
  <si>
    <t>D</t>
  </si>
  <si>
    <t>E</t>
  </si>
  <si>
    <t>F</t>
  </si>
  <si>
    <t>G</t>
  </si>
  <si>
    <t>J</t>
  </si>
  <si>
    <t>JORNADA 1</t>
  </si>
  <si>
    <t>JORNADA 2</t>
  </si>
  <si>
    <t>JORNADA 3</t>
  </si>
  <si>
    <t>JORNADA 4</t>
  </si>
  <si>
    <t>JORNADA 5</t>
  </si>
  <si>
    <t>JORNADA 6</t>
  </si>
  <si>
    <t>EQUIPO</t>
  </si>
  <si>
    <t>P</t>
  </si>
  <si>
    <t>GF</t>
  </si>
  <si>
    <t>GC</t>
  </si>
  <si>
    <t>PTOS</t>
  </si>
  <si>
    <t>LAS GUERRERAS</t>
  </si>
  <si>
    <t>LA CUADRILLA</t>
  </si>
  <si>
    <t>LAS BURLAAS</t>
  </si>
  <si>
    <t>ANDRÓMEDA</t>
  </si>
  <si>
    <t>4º</t>
  </si>
  <si>
    <t>1º</t>
  </si>
  <si>
    <t>3º</t>
  </si>
  <si>
    <t>2º</t>
  </si>
  <si>
    <t>CLASIFICACIÓN PRIMERA FASE</t>
  </si>
  <si>
    <t>SEMIFINALES</t>
  </si>
  <si>
    <t>FINAL</t>
  </si>
  <si>
    <t>CAMPEÓN LA CUADRILLA</t>
  </si>
  <si>
    <t>MARTA GARCÍA MARTÍNEZ</t>
  </si>
  <si>
    <t>ALBA VILLAR BLANCO</t>
  </si>
  <si>
    <t>CLAUDIA BLANCO GUTIÉRREZ</t>
  </si>
  <si>
    <t>LUCÍA FURONES</t>
  </si>
  <si>
    <t>MAR FERNÁNDEZ</t>
  </si>
  <si>
    <t>ROCÍO SANTOS CRESPO</t>
  </si>
  <si>
    <t>CAROLINA RANILLA HUERGA</t>
  </si>
  <si>
    <t>RAQUEL GONZÁLEZ CORDERO</t>
  </si>
  <si>
    <t>ALBA MARTÍNEZ BLANCO</t>
  </si>
  <si>
    <t>ORZAC SIMONA MARIA NICOLE</t>
  </si>
  <si>
    <t>BÁRBARA GONZÁLEZ DA SILVA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</si>
</sst>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1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C37">
      <selection activeCell="I33" sqref="I33"/>
    </sheetView>
  </sheetViews>
  <sheetFormatPr defaultColWidth="11.421875" defaultRowHeight="12.75"/>
  <cols>
    <col min="1" max="1" width="5.28125" style="1" customWidth="1"/>
    <col min="2" max="2" width="22.7109375" style="1" customWidth="1"/>
    <col min="3" max="4" width="5.7109375" style="1" customWidth="1"/>
    <col min="5" max="5" width="22.7109375" style="1" customWidth="1"/>
    <col min="6" max="6" width="10.8515625" style="1" customWidth="1"/>
    <col min="7" max="7" width="22.7109375" style="1" customWidth="1"/>
    <col min="8" max="9" width="5.7109375" style="1" customWidth="1"/>
    <col min="10" max="10" width="22.7109375" style="1" customWidth="1"/>
    <col min="11" max="11" width="2.7109375" style="1" customWidth="1"/>
    <col min="12" max="16384" width="11.421875" style="1" customWidth="1"/>
  </cols>
  <sheetData>
    <row r="2" ht="12.75">
      <c r="E2" s="5"/>
    </row>
    <row r="3" spans="2:5" ht="12.75">
      <c r="B3" s="1" t="s">
        <v>0</v>
      </c>
      <c r="E3" s="6" t="s">
        <v>19</v>
      </c>
    </row>
    <row r="4" spans="2:5" ht="12.75">
      <c r="B4" s="1" t="s">
        <v>1</v>
      </c>
      <c r="E4" s="6" t="s">
        <v>20</v>
      </c>
    </row>
    <row r="5" spans="2:5" ht="12.75">
      <c r="B5" s="1" t="s">
        <v>2</v>
      </c>
      <c r="E5" s="6" t="s">
        <v>21</v>
      </c>
    </row>
    <row r="6" spans="2:5" ht="12.75">
      <c r="B6" s="1" t="s">
        <v>3</v>
      </c>
      <c r="E6" s="6" t="s">
        <v>22</v>
      </c>
    </row>
    <row r="9" spans="2:10" ht="12.75">
      <c r="B9" s="25" t="s">
        <v>8</v>
      </c>
      <c r="C9" s="26"/>
      <c r="D9" s="26"/>
      <c r="E9" s="27"/>
      <c r="G9" s="25" t="s">
        <v>11</v>
      </c>
      <c r="H9" s="26"/>
      <c r="I9" s="26"/>
      <c r="J9" s="27"/>
    </row>
    <row r="10" spans="2:10" ht="12.75">
      <c r="B10" s="3" t="s">
        <v>0</v>
      </c>
      <c r="C10" s="2"/>
      <c r="D10" s="2"/>
      <c r="E10" s="2" t="s">
        <v>1</v>
      </c>
      <c r="G10" s="2" t="s">
        <v>1</v>
      </c>
      <c r="H10" s="2"/>
      <c r="I10" s="2"/>
      <c r="J10" s="3" t="s">
        <v>0</v>
      </c>
    </row>
    <row r="11" spans="2:10" ht="12.75">
      <c r="B11" s="2" t="s">
        <v>2</v>
      </c>
      <c r="C11" s="2"/>
      <c r="D11" s="2"/>
      <c r="E11" s="2" t="s">
        <v>3</v>
      </c>
      <c r="G11" s="2" t="s">
        <v>3</v>
      </c>
      <c r="H11" s="2"/>
      <c r="I11" s="2"/>
      <c r="J11" s="2" t="s">
        <v>2</v>
      </c>
    </row>
    <row r="13" spans="2:10" ht="12.75">
      <c r="B13" s="25" t="s">
        <v>9</v>
      </c>
      <c r="C13" s="26"/>
      <c r="D13" s="26"/>
      <c r="E13" s="27"/>
      <c r="G13" s="25" t="s">
        <v>12</v>
      </c>
      <c r="H13" s="26"/>
      <c r="I13" s="26"/>
      <c r="J13" s="27"/>
    </row>
    <row r="14" spans="2:10" ht="12.75">
      <c r="B14" s="2" t="s">
        <v>1</v>
      </c>
      <c r="C14" s="2"/>
      <c r="D14" s="2"/>
      <c r="E14" s="8" t="s">
        <v>2</v>
      </c>
      <c r="G14" s="8" t="s">
        <v>2</v>
      </c>
      <c r="H14" s="2"/>
      <c r="I14" s="2"/>
      <c r="J14" s="2" t="s">
        <v>1</v>
      </c>
    </row>
    <row r="15" spans="2:10" ht="12.75">
      <c r="B15" s="2" t="s">
        <v>3</v>
      </c>
      <c r="C15" s="2"/>
      <c r="D15" s="2"/>
      <c r="E15" s="2" t="s">
        <v>0</v>
      </c>
      <c r="G15" s="2" t="s">
        <v>0</v>
      </c>
      <c r="H15" s="2"/>
      <c r="I15" s="2"/>
      <c r="J15" s="2" t="s">
        <v>3</v>
      </c>
    </row>
    <row r="17" spans="2:10" ht="12.75">
      <c r="B17" s="25" t="s">
        <v>10</v>
      </c>
      <c r="C17" s="26"/>
      <c r="D17" s="26"/>
      <c r="E17" s="27"/>
      <c r="G17" s="25" t="s">
        <v>13</v>
      </c>
      <c r="H17" s="26"/>
      <c r="I17" s="26"/>
      <c r="J17" s="27"/>
    </row>
    <row r="18" spans="2:10" ht="12.75">
      <c r="B18" s="3" t="s">
        <v>1</v>
      </c>
      <c r="C18" s="2"/>
      <c r="D18" s="2"/>
      <c r="E18" s="2" t="s">
        <v>3</v>
      </c>
      <c r="G18" s="2" t="s">
        <v>3</v>
      </c>
      <c r="H18" s="2"/>
      <c r="I18" s="2"/>
      <c r="J18" s="3" t="s">
        <v>1</v>
      </c>
    </row>
    <row r="19" spans="2:10" ht="12.75">
      <c r="B19" s="2" t="s">
        <v>0</v>
      </c>
      <c r="C19" s="2"/>
      <c r="D19" s="2"/>
      <c r="E19" s="8" t="s">
        <v>2</v>
      </c>
      <c r="G19" s="8" t="s">
        <v>2</v>
      </c>
      <c r="H19" s="2"/>
      <c r="I19" s="2"/>
      <c r="J19" s="2" t="s">
        <v>0</v>
      </c>
    </row>
    <row r="20" ht="55.5" customHeight="1"/>
    <row r="21" ht="55.5" customHeight="1"/>
    <row r="23" spans="2:10" ht="12.75">
      <c r="B23" s="28" t="s">
        <v>8</v>
      </c>
      <c r="C23" s="29"/>
      <c r="D23" s="29"/>
      <c r="E23" s="30"/>
      <c r="F23" s="7"/>
      <c r="G23" s="28" t="s">
        <v>11</v>
      </c>
      <c r="H23" s="29"/>
      <c r="I23" s="29"/>
      <c r="J23" s="30"/>
    </row>
    <row r="24" spans="2:10" ht="12.75">
      <c r="B24" s="6" t="str">
        <f>IF(B10=B3,E3,IF(B10=B4,E4,IF(B10=B5,E5,E6)))</f>
        <v>LAS GUERRERAS</v>
      </c>
      <c r="C24" s="6">
        <v>0</v>
      </c>
      <c r="D24" s="6">
        <v>0</v>
      </c>
      <c r="E24" s="6" t="str">
        <f>IF(E10=B3,E3,IF(E10=B4,E4,IF(E10=B5,E5,E6)))</f>
        <v>LA CUADRILLA</v>
      </c>
      <c r="F24" s="5"/>
      <c r="G24" s="6" t="str">
        <f>E24</f>
        <v>LA CUADRILLA</v>
      </c>
      <c r="H24" s="6">
        <v>2</v>
      </c>
      <c r="I24" s="6">
        <v>0</v>
      </c>
      <c r="J24" s="6" t="str">
        <f>B24</f>
        <v>LAS GUERRERAS</v>
      </c>
    </row>
    <row r="25" spans="2:10" ht="12.75">
      <c r="B25" s="6" t="str">
        <f>IF(B11=B4,E4,IF(B11=B5,E5,IF(B11=B6,E6,E3)))</f>
        <v>LAS BURLAAS</v>
      </c>
      <c r="C25" s="6">
        <v>0</v>
      </c>
      <c r="D25" s="6">
        <v>1</v>
      </c>
      <c r="E25" s="6" t="str">
        <f>IF(E11=B4,E4,IF(E11=B5,E5,IF(E11=B6,E6,E3)))</f>
        <v>ANDRÓMEDA</v>
      </c>
      <c r="F25" s="5"/>
      <c r="G25" s="6" t="str">
        <f>E25</f>
        <v>ANDRÓMEDA</v>
      </c>
      <c r="H25" s="6">
        <v>2</v>
      </c>
      <c r="I25" s="6">
        <v>3</v>
      </c>
      <c r="J25" s="6" t="str">
        <f>B25</f>
        <v>LAS BURLAAS</v>
      </c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28" t="s">
        <v>9</v>
      </c>
      <c r="C27" s="29"/>
      <c r="D27" s="29"/>
      <c r="E27" s="30"/>
      <c r="F27" s="5"/>
      <c r="G27" s="28" t="s">
        <v>12</v>
      </c>
      <c r="H27" s="29"/>
      <c r="I27" s="29"/>
      <c r="J27" s="30"/>
    </row>
    <row r="28" spans="2:10" ht="12.75">
      <c r="B28" s="6" t="str">
        <f>IF(B14=B3,E3,IF(B14=B4,E4,IF(B14=B5,E5,E6)))</f>
        <v>LA CUADRILLA</v>
      </c>
      <c r="C28" s="6">
        <v>2</v>
      </c>
      <c r="D28" s="6">
        <v>0</v>
      </c>
      <c r="E28" s="6" t="str">
        <f>IF(E14=B3,E3,IF(E14=B4,E4,IF(E14=B5,E5,E6)))</f>
        <v>LAS BURLAAS</v>
      </c>
      <c r="F28" s="5"/>
      <c r="G28" s="6" t="str">
        <f>E28</f>
        <v>LAS BURLAAS</v>
      </c>
      <c r="H28" s="6">
        <v>0</v>
      </c>
      <c r="I28" s="6">
        <v>4</v>
      </c>
      <c r="J28" s="6" t="str">
        <f>B28</f>
        <v>LA CUADRILLA</v>
      </c>
    </row>
    <row r="29" spans="2:10" ht="12.75">
      <c r="B29" s="6" t="str">
        <f>IF(B15=B4,E4,IF(B15=B5,E5,IF(B15=B6,E6,E3)))</f>
        <v>ANDRÓMEDA</v>
      </c>
      <c r="C29" s="6">
        <v>3</v>
      </c>
      <c r="D29" s="6">
        <v>0</v>
      </c>
      <c r="E29" s="6" t="str">
        <f>IF(E15=B4,E4,IF(E15=B5,E5,IF(E15=B6,E6,E3)))</f>
        <v>LAS GUERRERAS</v>
      </c>
      <c r="F29" s="5"/>
      <c r="G29" s="6" t="str">
        <f>E29</f>
        <v>LAS GUERRERAS</v>
      </c>
      <c r="H29" s="6">
        <v>0</v>
      </c>
      <c r="I29" s="6">
        <v>0</v>
      </c>
      <c r="J29" s="6" t="str">
        <f>B29</f>
        <v>ANDRÓMEDA</v>
      </c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28" t="s">
        <v>10</v>
      </c>
      <c r="C31" s="29"/>
      <c r="D31" s="29"/>
      <c r="E31" s="30"/>
      <c r="F31" s="5"/>
      <c r="G31" s="28" t="s">
        <v>13</v>
      </c>
      <c r="H31" s="29"/>
      <c r="I31" s="29"/>
      <c r="J31" s="30"/>
    </row>
    <row r="32" spans="2:10" ht="12.75">
      <c r="B32" s="6" t="str">
        <f>IF(B18=B3,E3,IF(B18=B4,E4,IF(B18=B5,E5,E6)))</f>
        <v>LA CUADRILLA</v>
      </c>
      <c r="C32" s="6">
        <v>1</v>
      </c>
      <c r="D32" s="6">
        <v>1</v>
      </c>
      <c r="E32" s="6" t="str">
        <f>IF(E18=B3,E3,IF(E18=B4,E4,IF(E18=B5,E5,E6)))</f>
        <v>ANDRÓMEDA</v>
      </c>
      <c r="F32" s="5"/>
      <c r="G32" s="6" t="str">
        <f>E32</f>
        <v>ANDRÓMEDA</v>
      </c>
      <c r="H32" s="6">
        <v>2</v>
      </c>
      <c r="I32" s="6">
        <v>4</v>
      </c>
      <c r="J32" s="6" t="str">
        <f>B32</f>
        <v>LA CUADRILLA</v>
      </c>
    </row>
    <row r="33" spans="2:10" ht="12.75">
      <c r="B33" s="6" t="str">
        <f>IF(B19=B4,E4,IF(B19=B5,E5,IF(B19=B6,E6,E3)))</f>
        <v>LAS GUERRERAS</v>
      </c>
      <c r="C33" s="6">
        <v>1</v>
      </c>
      <c r="D33" s="6">
        <v>0</v>
      </c>
      <c r="E33" s="6" t="str">
        <f>IF(E19=B4,E4,IF(E19=B5,E5,IF(E19=B6,E6,E3)))</f>
        <v>LAS BURLAAS</v>
      </c>
      <c r="F33" s="5"/>
      <c r="G33" s="6" t="str">
        <f>E33</f>
        <v>LAS BURLAAS</v>
      </c>
      <c r="H33" s="6">
        <v>2</v>
      </c>
      <c r="I33" s="6">
        <v>0</v>
      </c>
      <c r="J33" s="6" t="str">
        <f>B33</f>
        <v>LAS GUERRERAS</v>
      </c>
    </row>
  </sheetData>
  <sheetProtection/>
  <mergeCells count="12">
    <mergeCell ref="B27:E27"/>
    <mergeCell ref="G23:J23"/>
    <mergeCell ref="B23:E23"/>
    <mergeCell ref="G31:J31"/>
    <mergeCell ref="G27:J27"/>
    <mergeCell ref="B31:E31"/>
    <mergeCell ref="G9:J9"/>
    <mergeCell ref="G13:J13"/>
    <mergeCell ref="G17:J17"/>
    <mergeCell ref="B13:E13"/>
    <mergeCell ref="B17:E17"/>
    <mergeCell ref="B9:E9"/>
  </mergeCells>
  <printOptions/>
  <pageMargins left="0.7480314960629921" right="0.7480314960629921" top="2.45" bottom="0.98425196850393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62"/>
  <sheetViews>
    <sheetView tabSelected="1" zoomScalePageLayoutView="0" workbookViewId="0" topLeftCell="A32">
      <selection activeCell="H38" sqref="H38"/>
    </sheetView>
  </sheetViews>
  <sheetFormatPr defaultColWidth="11.421875" defaultRowHeight="12.75"/>
  <cols>
    <col min="1" max="1" width="2.421875" style="0" customWidth="1"/>
    <col min="2" max="2" width="4.421875" style="4" customWidth="1"/>
    <col min="3" max="3" width="31.28125" style="4" customWidth="1"/>
    <col min="4" max="10" width="5.7109375" style="4" customWidth="1"/>
    <col min="11" max="11" width="8.7109375" style="4" customWidth="1"/>
    <col min="12" max="12" width="7.140625" style="0" customWidth="1"/>
    <col min="13" max="14" width="6.7109375" style="0" customWidth="1"/>
  </cols>
  <sheetData>
    <row r="3" spans="3:11" s="4" customFormat="1" ht="12.75">
      <c r="C3" s="10" t="s">
        <v>14</v>
      </c>
      <c r="D3" s="4" t="s">
        <v>7</v>
      </c>
      <c r="E3" s="4" t="s">
        <v>6</v>
      </c>
      <c r="F3" s="4" t="s">
        <v>4</v>
      </c>
      <c r="G3" s="4" t="s">
        <v>15</v>
      </c>
      <c r="H3" s="4" t="s">
        <v>5</v>
      </c>
      <c r="I3" s="4" t="s">
        <v>16</v>
      </c>
      <c r="J3" s="4" t="s">
        <v>17</v>
      </c>
      <c r="K3" s="5" t="s">
        <v>18</v>
      </c>
    </row>
    <row r="4" spans="2:12" ht="12.75">
      <c r="B4" s="4">
        <v>1</v>
      </c>
      <c r="C4" s="6" t="s">
        <v>19</v>
      </c>
      <c r="D4" s="4">
        <v>6</v>
      </c>
      <c r="E4" s="4">
        <v>1</v>
      </c>
      <c r="F4" s="4">
        <v>2</v>
      </c>
      <c r="G4" s="4">
        <v>3</v>
      </c>
      <c r="K4" s="5">
        <f>(E4*3)+F4</f>
        <v>5</v>
      </c>
      <c r="L4" s="6" t="s">
        <v>23</v>
      </c>
    </row>
    <row r="5" spans="2:12" ht="12.75">
      <c r="B5" s="4">
        <f>B4+1</f>
        <v>2</v>
      </c>
      <c r="C5" s="6" t="s">
        <v>20</v>
      </c>
      <c r="D5" s="4">
        <v>6</v>
      </c>
      <c r="E5" s="4">
        <v>4</v>
      </c>
      <c r="F5" s="4">
        <v>2</v>
      </c>
      <c r="G5" s="4">
        <v>0</v>
      </c>
      <c r="K5" s="5">
        <f>(E5*3)+F5</f>
        <v>14</v>
      </c>
      <c r="L5" s="6" t="s">
        <v>24</v>
      </c>
    </row>
    <row r="6" spans="2:12" ht="12.75">
      <c r="B6" s="4">
        <f>B5+1</f>
        <v>3</v>
      </c>
      <c r="C6" s="6" t="s">
        <v>21</v>
      </c>
      <c r="D6" s="4">
        <v>6</v>
      </c>
      <c r="E6" s="4">
        <v>2</v>
      </c>
      <c r="F6" s="4">
        <v>0</v>
      </c>
      <c r="G6" s="4">
        <v>4</v>
      </c>
      <c r="K6" s="5">
        <f>(E6*3)+F6</f>
        <v>6</v>
      </c>
      <c r="L6" s="6" t="s">
        <v>25</v>
      </c>
    </row>
    <row r="7" spans="2:12" ht="12.75">
      <c r="B7" s="4">
        <f>B6+1</f>
        <v>4</v>
      </c>
      <c r="C7" s="6" t="s">
        <v>22</v>
      </c>
      <c r="D7" s="4">
        <v>6</v>
      </c>
      <c r="E7" s="4">
        <v>2</v>
      </c>
      <c r="F7" s="4">
        <v>2</v>
      </c>
      <c r="G7" s="4">
        <v>2</v>
      </c>
      <c r="K7" s="5">
        <f>(E7*3)+F7</f>
        <v>8</v>
      </c>
      <c r="L7" s="6" t="s">
        <v>26</v>
      </c>
    </row>
    <row r="12" ht="12.75">
      <c r="M12">
        <f>I12-J12</f>
        <v>0</v>
      </c>
    </row>
    <row r="13" ht="12.75">
      <c r="M13">
        <f>I13-J13</f>
        <v>0</v>
      </c>
    </row>
    <row r="15" spans="4:13" ht="12.75">
      <c r="D15" s="4">
        <f aca="true" t="shared" si="0" ref="D15:K15">D4+D5+D6+D7+D8+D9+D10+D11+D12+D13</f>
        <v>24</v>
      </c>
      <c r="E15" s="4">
        <f t="shared" si="0"/>
        <v>9</v>
      </c>
      <c r="F15" s="4">
        <f t="shared" si="0"/>
        <v>6</v>
      </c>
      <c r="G15" s="4">
        <f t="shared" si="0"/>
        <v>9</v>
      </c>
      <c r="H15" s="4">
        <f t="shared" si="0"/>
        <v>0</v>
      </c>
      <c r="I15" s="4">
        <f t="shared" si="0"/>
        <v>0</v>
      </c>
      <c r="J15" s="4">
        <f t="shared" si="0"/>
        <v>0</v>
      </c>
      <c r="K15" s="4">
        <f t="shared" si="0"/>
        <v>33</v>
      </c>
      <c r="M15" s="4"/>
    </row>
    <row r="17" spans="4:11" ht="12.75">
      <c r="D17" s="4">
        <f>D15-E15-F15-G15</f>
        <v>0</v>
      </c>
      <c r="K17" s="4">
        <f>K15-(E15*3)-F15</f>
        <v>0</v>
      </c>
    </row>
    <row r="19" ht="12.75">
      <c r="C19" s="11" t="s">
        <v>27</v>
      </c>
    </row>
    <row r="20" spans="3:4" ht="12.75">
      <c r="C20" s="6" t="s">
        <v>20</v>
      </c>
      <c r="D20" s="12" t="s">
        <v>24</v>
      </c>
    </row>
    <row r="21" spans="3:4" ht="12.75">
      <c r="C21" s="6" t="s">
        <v>22</v>
      </c>
      <c r="D21" s="12" t="s">
        <v>26</v>
      </c>
    </row>
    <row r="22" spans="3:4" ht="12.75">
      <c r="C22" s="6" t="s">
        <v>21</v>
      </c>
      <c r="D22" s="12" t="s">
        <v>25</v>
      </c>
    </row>
    <row r="23" spans="3:4" ht="12.75">
      <c r="C23" s="6" t="s">
        <v>19</v>
      </c>
      <c r="D23" s="12" t="s">
        <v>23</v>
      </c>
    </row>
    <row r="27" ht="12.75">
      <c r="C27" s="11" t="s">
        <v>28</v>
      </c>
    </row>
    <row r="29" spans="3:6" ht="12.75">
      <c r="C29" s="13" t="s">
        <v>20</v>
      </c>
      <c r="D29" s="14">
        <v>5</v>
      </c>
      <c r="E29" s="14">
        <v>2</v>
      </c>
      <c r="F29" s="9"/>
    </row>
    <row r="30" spans="3:6" ht="12.75">
      <c r="C30" s="6" t="s">
        <v>19</v>
      </c>
      <c r="D30" s="9">
        <v>0</v>
      </c>
      <c r="E30" s="9">
        <v>1</v>
      </c>
      <c r="F30" s="9"/>
    </row>
    <row r="32" spans="3:6" ht="12.75">
      <c r="C32" s="13" t="s">
        <v>22</v>
      </c>
      <c r="D32" s="14">
        <v>6</v>
      </c>
      <c r="E32" s="14">
        <v>3</v>
      </c>
      <c r="F32" s="9"/>
    </row>
    <row r="33" spans="3:6" ht="12.75">
      <c r="C33" s="6" t="s">
        <v>21</v>
      </c>
      <c r="D33" s="9">
        <v>1</v>
      </c>
      <c r="E33" s="9">
        <v>0</v>
      </c>
      <c r="F33" s="9"/>
    </row>
    <row r="36" ht="12.75">
      <c r="C36" s="11" t="s">
        <v>29</v>
      </c>
    </row>
    <row r="38" spans="3:4" ht="12.75">
      <c r="C38" s="15" t="s">
        <v>20</v>
      </c>
      <c r="D38" s="16">
        <v>7</v>
      </c>
    </row>
    <row r="39" spans="3:4" ht="12.75">
      <c r="C39" s="17" t="s">
        <v>22</v>
      </c>
      <c r="D39" s="18">
        <v>3</v>
      </c>
    </row>
    <row r="41" ht="12.75">
      <c r="C41" s="11" t="s">
        <v>30</v>
      </c>
    </row>
    <row r="44" ht="12.75">
      <c r="C44" s="19" t="s">
        <v>20</v>
      </c>
    </row>
    <row r="45" ht="12.75">
      <c r="C45" s="19"/>
    </row>
    <row r="46" ht="12.75">
      <c r="C46" s="20" t="s">
        <v>33</v>
      </c>
    </row>
    <row r="47" ht="12.75">
      <c r="C47" s="20" t="s">
        <v>32</v>
      </c>
    </row>
    <row r="48" ht="15">
      <c r="C48" s="21" t="s">
        <v>34</v>
      </c>
    </row>
    <row r="49" ht="12.75">
      <c r="C49" s="20" t="s">
        <v>35</v>
      </c>
    </row>
    <row r="50" ht="12.75">
      <c r="C50" s="20" t="s">
        <v>31</v>
      </c>
    </row>
    <row r="51" ht="12.75">
      <c r="C51" s="19"/>
    </row>
    <row r="54" ht="12.75">
      <c r="C54" s="22" t="s">
        <v>22</v>
      </c>
    </row>
    <row r="55" ht="12.75">
      <c r="C55" s="22"/>
    </row>
    <row r="56" ht="12.75">
      <c r="C56" s="23" t="s">
        <v>36</v>
      </c>
    </row>
    <row r="57" ht="12.75">
      <c r="C57" s="23" t="s">
        <v>37</v>
      </c>
    </row>
    <row r="58" ht="15">
      <c r="C58" s="24" t="s">
        <v>38</v>
      </c>
    </row>
    <row r="59" ht="12.75">
      <c r="C59" s="23" t="s">
        <v>39</v>
      </c>
    </row>
    <row r="60" ht="12.75">
      <c r="C60" s="23" t="s">
        <v>41</v>
      </c>
    </row>
    <row r="61" ht="12.75">
      <c r="C61" s="23" t="s">
        <v>40</v>
      </c>
    </row>
    <row r="62" ht="12.75">
      <c r="C62" s="23"/>
    </row>
  </sheetData>
  <sheetProtection/>
  <printOptions/>
  <pageMargins left="0.63" right="0.32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</dc:creator>
  <cp:keywords/>
  <dc:description/>
  <cp:lastModifiedBy>Chema Prieto</cp:lastModifiedBy>
  <cp:lastPrinted>2016-03-17T21:05:39Z</cp:lastPrinted>
  <dcterms:created xsi:type="dcterms:W3CDTF">2013-10-14T09:40:57Z</dcterms:created>
  <dcterms:modified xsi:type="dcterms:W3CDTF">2016-06-14T09:58:07Z</dcterms:modified>
  <cp:category/>
  <cp:version/>
  <cp:contentType/>
  <cp:contentStatus/>
</cp:coreProperties>
</file>